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70" windowHeight="7590"/>
  </bookViews>
  <sheets>
    <sheet name="Information centre" sheetId="2" r:id="rId1"/>
    <sheet name="Détail des notes" sheetId="1" r:id="rId2"/>
  </sheets>
  <definedNames>
    <definedName name="Centre">'Information centre'!$C$4</definedName>
    <definedName name="Resp" localSheetId="0">'Information centre'!$B$5</definedName>
    <definedName name="Resp">'Information centre'!$C$5</definedName>
    <definedName name="_xlnm.Print_Area" localSheetId="0">'Information centre'!$A$1:$H$27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B3" l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A4" l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"/>
  <c r="G13" i="2"/>
  <c r="G12"/>
  <c r="F13"/>
  <c r="E13"/>
  <c r="D13"/>
  <c r="F12"/>
  <c r="E12"/>
  <c r="D12"/>
  <c r="G14" l="1"/>
  <c r="C14"/>
  <c r="D14"/>
  <c r="E14"/>
  <c r="F14"/>
  <c r="C13" l="1"/>
  <c r="C12"/>
</calcChain>
</file>

<file path=xl/sharedStrings.xml><?xml version="1.0" encoding="utf-8"?>
<sst xmlns="http://schemas.openxmlformats.org/spreadsheetml/2006/main" count="29" uniqueCount="29">
  <si>
    <t>Moyenne</t>
  </si>
  <si>
    <t>Médiane</t>
  </si>
  <si>
    <t>Ecartype</t>
  </si>
  <si>
    <t>note la + petite</t>
  </si>
  <si>
    <t>Français</t>
  </si>
  <si>
    <t>Copie</t>
  </si>
  <si>
    <t>correcteur</t>
  </si>
  <si>
    <t>n° de copie</t>
  </si>
  <si>
    <t>note la + haute</t>
  </si>
  <si>
    <t>note globale</t>
  </si>
  <si>
    <t>observation</t>
  </si>
  <si>
    <t>CCF HG</t>
  </si>
  <si>
    <t>CCF Français</t>
  </si>
  <si>
    <t>NG FRHG</t>
  </si>
  <si>
    <t>CCF</t>
  </si>
  <si>
    <t>HG</t>
  </si>
  <si>
    <t xml:space="preserve">CCF </t>
  </si>
  <si>
    <t>Français HG</t>
  </si>
  <si>
    <t>Nom-Prénom élèves</t>
  </si>
  <si>
    <t>Diplôme</t>
  </si>
  <si>
    <t>Session</t>
  </si>
  <si>
    <t>Epreuves</t>
  </si>
  <si>
    <t>CCF - Français - Histoire/Géographie</t>
  </si>
  <si>
    <t>Date : …………………………..</t>
  </si>
  <si>
    <t>Certificat d'Aptitude Professionnelle session 2019</t>
  </si>
  <si>
    <t>CAP ………………</t>
  </si>
  <si>
    <t>Correcteur : …………………………………..</t>
  </si>
  <si>
    <t>Classe : 1BCP ……………………..</t>
  </si>
  <si>
    <t>CORRECTEUR :………………………… 1BP……………… LYCEE………………...SESSION JUIN 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</si>
</sst>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"/>
  </numFmts>
  <fonts count="14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/>
      <diagonal/>
    </border>
    <border>
      <left/>
      <right/>
      <top style="thin">
        <color theme="4" tint="0.59996337778862885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164" fontId="0" fillId="2" borderId="0" xfId="0" applyNumberForma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3" fillId="2" borderId="0" xfId="0" applyFont="1" applyFill="1" applyAlignment="1" applyProtection="1">
      <alignment horizontal="right"/>
    </xf>
    <xf numFmtId="0" fontId="3" fillId="2" borderId="2" xfId="0" applyFont="1" applyFill="1" applyBorder="1" applyAlignment="1" applyProtection="1">
      <alignment wrapText="1"/>
    </xf>
    <xf numFmtId="164" fontId="3" fillId="2" borderId="0" xfId="0" applyNumberFormat="1" applyFont="1" applyFill="1" applyAlignment="1" applyProtection="1"/>
    <xf numFmtId="0" fontId="3" fillId="2" borderId="0" xfId="0" applyFont="1" applyFill="1" applyAlignment="1" applyProtection="1"/>
    <xf numFmtId="0" fontId="0" fillId="0" borderId="0" xfId="0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3" fillId="2" borderId="0" xfId="0" applyFont="1" applyFill="1" applyAlignment="1" applyProtection="1">
      <alignment horizontal="right" vertical="center"/>
      <protection locked="0"/>
    </xf>
    <xf numFmtId="165" fontId="4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7" fillId="2" borderId="0" xfId="0" applyFont="1" applyFill="1" applyAlignment="1" applyProtection="1">
      <alignment horizontal="right" vertical="top"/>
    </xf>
    <xf numFmtId="0" fontId="7" fillId="2" borderId="2" xfId="0" applyFont="1" applyFill="1" applyBorder="1" applyAlignment="1" applyProtection="1">
      <alignment vertical="top" wrapText="1"/>
    </xf>
    <xf numFmtId="0" fontId="7" fillId="2" borderId="1" xfId="0" applyFont="1" applyFill="1" applyBorder="1" applyAlignment="1" applyProtection="1">
      <alignment horizontal="right" vertical="center" wrapText="1"/>
    </xf>
    <xf numFmtId="165" fontId="4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Protection="1"/>
    <xf numFmtId="0" fontId="7" fillId="2" borderId="2" xfId="0" applyFont="1" applyFill="1" applyBorder="1" applyAlignment="1" applyProtection="1">
      <alignment vertical="top"/>
    </xf>
    <xf numFmtId="0" fontId="0" fillId="0" borderId="0" xfId="0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left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5" fontId="11" fillId="0" borderId="0" xfId="0" applyNumberFormat="1" applyFont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3" fillId="2" borderId="0" xfId="0" applyFont="1" applyFill="1" applyAlignment="1" applyProtection="1">
      <alignment horizontal="left" vertical="top"/>
      <protection locked="0"/>
    </xf>
    <xf numFmtId="0" fontId="9" fillId="2" borderId="0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3" fillId="2" borderId="0" xfId="0" quotePrefix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14" fontId="13" fillId="2" borderId="0" xfId="0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right" vertical="top" wrapText="1"/>
      <protection locked="0"/>
    </xf>
    <xf numFmtId="14" fontId="5" fillId="2" borderId="0" xfId="0" applyNumberFormat="1" applyFont="1" applyFill="1" applyBorder="1" applyAlignment="1" applyProtection="1">
      <alignment horizontal="left" vertical="top"/>
      <protection locked="0"/>
    </xf>
    <xf numFmtId="1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9">
    <dxf>
      <protection locked="1" hidden="0"/>
    </dxf>
    <dxf>
      <numFmt numFmtId="2" formatCode="0.00"/>
      <alignment textRotation="0" wrapText="1" justifyLastLine="0" shrinkToFit="0" readingOrder="0"/>
      <protection locked="0" hidden="0"/>
    </dxf>
    <dxf>
      <numFmt numFmtId="164" formatCode="0.0"/>
    </dxf>
    <dxf>
      <numFmt numFmtId="0" formatCode="General"/>
      <protection locked="1" hidden="0"/>
    </dxf>
    <dxf>
      <numFmt numFmtId="164" formatCode="0.0"/>
      <protection locked="0" hidden="0"/>
    </dxf>
    <dxf>
      <numFmt numFmtId="2" formatCode="0.00"/>
      <protection locked="0" hidden="0"/>
    </dxf>
    <dxf>
      <numFmt numFmtId="164" formatCode="0.0"/>
      <protection locked="0" hidden="0"/>
    </dxf>
    <dxf>
      <numFmt numFmtId="2" formatCode="0.0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numFmt numFmtId="165" formatCode="00"/>
      <alignment horizontal="left" vertical="bottom" textRotation="0" wrapText="0" indent="0" relativeIndent="255" justifyLastLine="0" shrinkToFit="0" readingOrder="0"/>
    </dxf>
    <dxf>
      <font>
        <i/>
        <strike val="0"/>
        <outline val="0"/>
        <shadow val="0"/>
        <u val="none"/>
        <vertAlign val="baseline"/>
        <sz val="11"/>
        <color theme="2" tint="-0.499984740745262"/>
        <name val="Calibri"/>
        <scheme val="minor"/>
      </font>
      <numFmt numFmtId="165" formatCode="00"/>
      <alignment horizontal="left" vertical="bottom" textRotation="0" wrapText="0" indent="0" relativeIndent="255" justifyLastLine="0" shrinkToFit="0" readingOrder="0"/>
      <protection locked="1" hidden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  <protection locked="0" hidden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  <protection locked="1" hidden="0"/>
    </dxf>
    <dxf>
      <alignment horizontal="left" vertical="bottom" textRotation="0" wrapText="0" indent="0" relativeIndent="255" justifyLastLine="0" shrinkToFit="0" readingOrder="0"/>
    </dxf>
    <dxf>
      <numFmt numFmtId="0" formatCode="General"/>
      <alignment horizontal="left" vertical="bottom" textRotation="0" wrapText="0" indent="0" relativeIndent="255" justifyLastLine="0" shrinkToFit="0" readingOrder="0"/>
      <protection locked="1" hidden="0"/>
    </dxf>
    <dxf>
      <protection locked="1" hidden="0"/>
    </dxf>
    <dxf>
      <protection locked="1" hidden="0"/>
    </dxf>
    <dxf>
      <alignment horizontal="center" vertical="center" textRotation="0" wrapText="1" indent="0" relativeIndent="255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DetailNotes" displayName="DetailNotes" ref="A2:H32" headerRowDxfId="18" dataDxfId="17" totalsRowDxfId="16">
  <autoFilter ref="A2:H32"/>
  <sortState ref="A3:I354">
    <sortCondition ref="A10"/>
  </sortState>
  <tableColumns count="8">
    <tableColumn id="1" name="Copie" totalsRowLabel="Total" dataDxfId="15" totalsRowDxfId="14">
      <calculatedColumnFormula>UPPER(CONCATENATE("CAPCCF",LEFT([correcteur],3),TEXT(D3,"00")))</calculatedColumnFormula>
    </tableColumn>
    <tableColumn id="2" name="correcteur" dataDxfId="13" totalsRowDxfId="12">
      <calculatedColumnFormula>Centre</calculatedColumnFormula>
    </tableColumn>
    <tableColumn id="7" name="Nom-Prénom élèves" dataDxfId="11" totalsRowDxfId="10"/>
    <tableColumn id="3" name="n° de copie" totalsRowFunction="count" dataDxfId="9" totalsRowDxfId="8"/>
    <tableColumn id="4" name="CCF Français" totalsRowFunction="average" dataDxfId="7" totalsRowDxfId="6"/>
    <tableColumn id="5" name="CCF HG" totalsRowFunction="average" dataDxfId="5" totalsRowDxfId="4"/>
    <tableColumn id="6" name="NG FRHG" totalsRowFunction="average" dataDxfId="3" totalsRowDxfId="2">
      <calculatedColumnFormula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calculatedColumnFormula>
    </tableColumn>
    <tableColumn id="8" name="observation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="110" zoomScaleNormal="110" zoomScaleSheetLayoutView="90" workbookViewId="0">
      <selection activeCell="C7" sqref="C7"/>
    </sheetView>
  </sheetViews>
  <sheetFormatPr baseColWidth="10" defaultColWidth="11.42578125" defaultRowHeight="15"/>
  <cols>
    <col min="1" max="1" width="25" style="1" customWidth="1"/>
    <col min="2" max="2" width="12" style="1" customWidth="1"/>
    <col min="3" max="7" width="10" style="1" customWidth="1"/>
    <col min="8" max="8" width="5" style="1" customWidth="1"/>
    <col min="9" max="9" width="7.85546875" style="1" customWidth="1"/>
    <col min="10" max="10" width="4" style="1" customWidth="1"/>
    <col min="11" max="11" width="5.85546875" style="1" customWidth="1"/>
    <col min="12" max="12" width="12.5703125" style="1" customWidth="1"/>
    <col min="13" max="52" width="11" style="1" customWidth="1"/>
    <col min="53" max="16384" width="11.42578125" style="1"/>
  </cols>
  <sheetData>
    <row r="1" spans="1:8" ht="33.75">
      <c r="A1" s="38" t="s">
        <v>24</v>
      </c>
      <c r="B1" s="14"/>
      <c r="C1" s="14"/>
      <c r="D1" s="14"/>
      <c r="E1" s="14"/>
      <c r="F1" s="14"/>
      <c r="G1" s="14"/>
    </row>
    <row r="2" spans="1:8" ht="9.75" customHeight="1">
      <c r="A2" s="2"/>
    </row>
    <row r="3" spans="1:8" ht="26.25" customHeight="1">
      <c r="A3" s="39" t="s">
        <v>19</v>
      </c>
      <c r="B3" s="39" t="s">
        <v>20</v>
      </c>
      <c r="C3" s="39" t="s">
        <v>21</v>
      </c>
      <c r="D3" s="39"/>
      <c r="E3" s="40"/>
      <c r="F3" s="40"/>
      <c r="G3" s="40"/>
      <c r="H3" s="40"/>
    </row>
    <row r="4" spans="1:8" ht="25.5" customHeight="1">
      <c r="A4" s="41" t="s">
        <v>25</v>
      </c>
      <c r="B4" s="42">
        <v>2019</v>
      </c>
      <c r="C4" s="41" t="s">
        <v>22</v>
      </c>
      <c r="D4" s="43"/>
      <c r="E4" s="33"/>
      <c r="F4" s="33"/>
      <c r="G4" s="33"/>
      <c r="H4" s="33"/>
    </row>
    <row r="5" spans="1:8" ht="15.75">
      <c r="A5" s="44" t="s">
        <v>26</v>
      </c>
      <c r="B5" s="39"/>
      <c r="C5" s="45"/>
      <c r="D5" s="46"/>
      <c r="E5" s="46"/>
      <c r="F5" s="46"/>
      <c r="G5" s="46"/>
    </row>
    <row r="6" spans="1:8" ht="15.75">
      <c r="A6" s="44"/>
      <c r="B6" s="44"/>
      <c r="C6" s="53"/>
      <c r="D6" s="53"/>
      <c r="E6" s="53"/>
      <c r="F6" s="53"/>
      <c r="G6" s="53"/>
    </row>
    <row r="7" spans="1:8" ht="15.75">
      <c r="A7" s="47" t="s">
        <v>23</v>
      </c>
      <c r="B7" s="44"/>
      <c r="C7" s="48"/>
      <c r="D7" s="49"/>
      <c r="E7" s="49"/>
      <c r="F7" s="49"/>
      <c r="G7" s="49"/>
    </row>
    <row r="8" spans="1:8" s="13" customFormat="1" ht="15.75">
      <c r="A8" s="47" t="s">
        <v>27</v>
      </c>
      <c r="B8" s="44"/>
      <c r="C8" s="48"/>
      <c r="D8" s="49"/>
      <c r="E8" s="49"/>
      <c r="F8" s="49"/>
      <c r="G8" s="49"/>
      <c r="H8" s="1"/>
    </row>
    <row r="9" spans="1:8" s="13" customFormat="1" ht="12.75">
      <c r="C9" s="52"/>
      <c r="D9" s="52"/>
      <c r="E9" s="52"/>
      <c r="F9" s="52"/>
      <c r="G9" s="52"/>
      <c r="H9" s="52"/>
    </row>
    <row r="10" spans="1:8" s="13" customFormat="1" ht="12.75">
      <c r="C10" s="51"/>
      <c r="D10" s="51"/>
      <c r="E10" s="51"/>
      <c r="F10" s="51"/>
      <c r="G10" s="51"/>
      <c r="H10" s="51"/>
    </row>
    <row r="11" spans="1:8" s="18" customFormat="1" ht="30">
      <c r="A11" s="4"/>
      <c r="B11" s="5"/>
      <c r="C11" s="23" t="s">
        <v>0</v>
      </c>
      <c r="D11" s="23" t="s">
        <v>1</v>
      </c>
      <c r="E11" s="23" t="s">
        <v>2</v>
      </c>
      <c r="F11" s="23" t="s">
        <v>3</v>
      </c>
      <c r="G11" s="23" t="s">
        <v>8</v>
      </c>
      <c r="H11" s="23"/>
    </row>
    <row r="12" spans="1:8">
      <c r="A12" s="21" t="s">
        <v>4</v>
      </c>
      <c r="B12" s="22" t="s">
        <v>14</v>
      </c>
      <c r="C12" s="6" t="str">
        <f>IFERROR(AVERAGE(DetailNotes[CCF Français]),"")</f>
        <v/>
      </c>
      <c r="D12" s="6" t="str">
        <f>IFERROR(MEDIAN(DetailNotes[CCF Français]),"")</f>
        <v/>
      </c>
      <c r="E12" s="6" t="str">
        <f>IFERROR(STDEV(DetailNotes[CCF Français]),"")</f>
        <v/>
      </c>
      <c r="F12" s="6">
        <f>IFERROR(MIN(DetailNotes[CCF Français]),"")</f>
        <v>0</v>
      </c>
      <c r="G12" s="6">
        <f>IFERROR(MAX(DetailNotes[CCF Français]),"")</f>
        <v>0</v>
      </c>
      <c r="H12" s="7"/>
    </row>
    <row r="13" spans="1:8">
      <c r="A13" s="21" t="s">
        <v>15</v>
      </c>
      <c r="B13" s="22" t="s">
        <v>16</v>
      </c>
      <c r="C13" s="6" t="str">
        <f>IFERROR(AVERAGE(DetailNotes[CCF HG]),"")</f>
        <v/>
      </c>
      <c r="D13" s="6" t="str">
        <f>IFERROR(MEDIAN(DetailNotes[CCF HG]),"")</f>
        <v/>
      </c>
      <c r="E13" s="6" t="str">
        <f>IFERROR(STDEV(DetailNotes[CCF HG]),"")</f>
        <v/>
      </c>
      <c r="F13" s="6">
        <f>IFERROR(MIN(DetailNotes[CCF HG]),"")</f>
        <v>0</v>
      </c>
      <c r="G13" s="6">
        <f>IFERROR(MAX(DetailNotes[CCF HG]),"")</f>
        <v>0</v>
      </c>
      <c r="H13" s="7"/>
    </row>
    <row r="14" spans="1:8">
      <c r="A14" s="21" t="s">
        <v>17</v>
      </c>
      <c r="B14" s="27" t="s">
        <v>9</v>
      </c>
      <c r="C14" s="6" t="str">
        <f>IFERROR(AVERAGE(DetailNotes[NG FRHG]),"")</f>
        <v/>
      </c>
      <c r="D14" s="6" t="str">
        <f>IFERROR(MEDIAN(DetailNotes[NG FRHG]),"")</f>
        <v/>
      </c>
      <c r="E14" s="6" t="str">
        <f>IFERROR(STDEV(DetailNotes[NG FRHG]),"")</f>
        <v/>
      </c>
      <c r="F14" s="6" t="str">
        <f>IFERROR(MIN(DetailNotes[NG FRHG]),"")</f>
        <v/>
      </c>
      <c r="G14" s="6" t="str">
        <f>IFERROR(MAX(DetailNotes[NG FRHG]),"")</f>
        <v/>
      </c>
      <c r="H14" s="7"/>
    </row>
    <row r="15" spans="1:8" ht="5.25" customHeight="1">
      <c r="A15" s="21"/>
      <c r="B15" s="22"/>
      <c r="C15" s="6"/>
      <c r="D15" s="6"/>
      <c r="E15" s="6"/>
      <c r="F15" s="6"/>
      <c r="G15" s="6"/>
      <c r="H15" s="7"/>
    </row>
    <row r="16" spans="1:8">
      <c r="A16" s="21"/>
      <c r="B16" s="22"/>
      <c r="C16" s="6"/>
      <c r="D16" s="6"/>
      <c r="E16" s="6"/>
      <c r="F16" s="6"/>
      <c r="G16" s="6"/>
      <c r="H16" s="7"/>
    </row>
    <row r="17" spans="1:13">
      <c r="A17" s="21"/>
      <c r="B17" s="22"/>
      <c r="C17" s="6"/>
      <c r="D17" s="6"/>
      <c r="E17" s="6"/>
      <c r="F17" s="6"/>
      <c r="G17" s="6"/>
      <c r="H17" s="7"/>
      <c r="L17" s="50"/>
      <c r="M17" s="50"/>
    </row>
    <row r="18" spans="1:13">
      <c r="A18" s="21"/>
      <c r="B18" s="27"/>
      <c r="C18" s="6"/>
      <c r="D18" s="6"/>
      <c r="E18" s="6"/>
      <c r="F18" s="6"/>
      <c r="G18" s="6"/>
      <c r="H18" s="7"/>
      <c r="L18" s="50"/>
      <c r="M18" s="50"/>
    </row>
    <row r="19" spans="1:13" s="3" customFormat="1" ht="50.1" customHeight="1">
      <c r="A19" s="8"/>
      <c r="B19" s="9"/>
      <c r="C19" s="10"/>
      <c r="D19" s="10"/>
      <c r="E19" s="10"/>
      <c r="F19" s="10"/>
      <c r="G19" s="10"/>
      <c r="H19" s="11"/>
      <c r="L19" s="50"/>
      <c r="M19" s="50"/>
    </row>
    <row r="20" spans="1:13">
      <c r="L20" s="50"/>
      <c r="M20" s="50"/>
    </row>
    <row r="22" spans="1:13">
      <c r="A22" s="15"/>
    </row>
    <row r="23" spans="1:13">
      <c r="A23"/>
      <c r="B23"/>
      <c r="C23"/>
      <c r="D23"/>
      <c r="E23"/>
      <c r="F23"/>
    </row>
    <row r="24" spans="1:13">
      <c r="A24"/>
      <c r="B24"/>
      <c r="C24"/>
      <c r="D24"/>
      <c r="E24"/>
      <c r="F24"/>
    </row>
    <row r="25" spans="1:13">
      <c r="A25"/>
      <c r="B25"/>
      <c r="C25"/>
      <c r="D25"/>
      <c r="E25"/>
      <c r="F25"/>
    </row>
    <row r="26" spans="1:13">
      <c r="A26"/>
      <c r="B26"/>
      <c r="C26"/>
      <c r="D26"/>
      <c r="E26"/>
      <c r="F26"/>
      <c r="G26"/>
      <c r="H26"/>
      <c r="I26"/>
      <c r="J26"/>
      <c r="K26"/>
      <c r="L26"/>
    </row>
    <row r="27" spans="1:13">
      <c r="A27"/>
      <c r="B27"/>
      <c r="C27"/>
      <c r="D27"/>
      <c r="E27"/>
      <c r="F27"/>
      <c r="G27"/>
      <c r="H27"/>
      <c r="I27"/>
      <c r="J27"/>
      <c r="K27"/>
      <c r="L27"/>
    </row>
    <row r="28" spans="1:13">
      <c r="A28"/>
      <c r="B28"/>
      <c r="C28"/>
      <c r="D28"/>
      <c r="E28"/>
      <c r="F28"/>
      <c r="G28"/>
      <c r="H28"/>
      <c r="I28"/>
      <c r="J28"/>
      <c r="K28"/>
      <c r="L28"/>
    </row>
    <row r="29" spans="1:13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3">
      <c r="A30" s="32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3">
      <c r="A31"/>
      <c r="B31"/>
      <c r="C31"/>
      <c r="D31"/>
      <c r="E31"/>
      <c r="F31"/>
    </row>
    <row r="32" spans="1:13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</row>
    <row r="42" spans="1:6">
      <c r="A42"/>
      <c r="B42"/>
      <c r="C42"/>
    </row>
    <row r="43" spans="1:6">
      <c r="A43"/>
      <c r="B43"/>
      <c r="C43"/>
    </row>
  </sheetData>
  <sheetProtection deleteRows="0" selectLockedCells="1" autoFilter="0" pivotTables="0"/>
  <mergeCells count="4">
    <mergeCell ref="L17:M20"/>
    <mergeCell ref="C10:H10"/>
    <mergeCell ref="C9:H9"/>
    <mergeCell ref="C6:G6"/>
  </mergeCells>
  <printOptions horizontalCentered="1"/>
  <pageMargins left="0.19685039370078741" right="0.19685039370078741" top="0.59055118110236227" bottom="0.19685039370078741" header="0.19685039370078741" footer="0"/>
  <pageSetup paperSize="9" orientation="portrait" r:id="rId1"/>
  <headerFooter>
    <oddHeader>&amp;R&amp;10&amp;P/&amp;N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7"/>
  <sheetViews>
    <sheetView showGridLines="0" topLeftCell="C1" zoomScale="98" zoomScaleNormal="98" workbookViewId="0">
      <pane ySplit="2" topLeftCell="A3" activePane="bottomLeft" state="frozenSplit"/>
      <selection pane="bottomLeft" activeCell="C4" sqref="C4"/>
    </sheetView>
  </sheetViews>
  <sheetFormatPr baseColWidth="10" defaultRowHeight="15"/>
  <cols>
    <col min="1" max="1" width="13.140625" style="17" hidden="1" customWidth="1"/>
    <col min="2" max="2" width="20" style="17" hidden="1" customWidth="1"/>
    <col min="3" max="3" width="32.28515625" style="12" customWidth="1"/>
    <col min="4" max="4" width="13.85546875" style="19" customWidth="1"/>
    <col min="5" max="5" width="15.85546875" style="25" customWidth="1"/>
    <col min="6" max="6" width="13" style="25" customWidth="1"/>
    <col min="7" max="7" width="13" style="26" customWidth="1"/>
    <col min="8" max="8" width="25.5703125" style="36" customWidth="1"/>
    <col min="9" max="16384" width="11.42578125" style="16"/>
  </cols>
  <sheetData>
    <row r="1" spans="1:8" ht="21">
      <c r="C1" s="54" t="s">
        <v>28</v>
      </c>
      <c r="D1" s="55"/>
      <c r="E1" s="55"/>
      <c r="F1" s="55"/>
      <c r="G1" s="55"/>
      <c r="H1" s="55"/>
    </row>
    <row r="2" spans="1:8" s="28" customFormat="1">
      <c r="A2" s="28" t="s">
        <v>5</v>
      </c>
      <c r="B2" s="28" t="s">
        <v>6</v>
      </c>
      <c r="C2" s="34" t="s">
        <v>18</v>
      </c>
      <c r="D2" s="37" t="s">
        <v>7</v>
      </c>
      <c r="E2" s="29" t="s">
        <v>12</v>
      </c>
      <c r="F2" s="29" t="s">
        <v>11</v>
      </c>
      <c r="G2" s="30" t="s">
        <v>13</v>
      </c>
      <c r="H2" s="34" t="s">
        <v>10</v>
      </c>
    </row>
    <row r="3" spans="1:8">
      <c r="A3" s="17" t="str">
        <f>UPPER(CONCATENATE("CAPCCF",LEFT([correcteur],3),TEXT(D3,"00")))</f>
        <v>CAPCCFCCF01</v>
      </c>
      <c r="B3" s="17" t="str">
        <f t="shared" ref="B3:B32" si="0">Centre</f>
        <v>CCF - Français - Histoire/Géographie</v>
      </c>
      <c r="D3" s="19">
        <v>1</v>
      </c>
      <c r="G3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3" s="35"/>
    </row>
    <row r="4" spans="1:8">
      <c r="A4" s="20" t="str">
        <f>UPPER(CONCATENATE("CAPCCF",LEFT([correcteur],3),TEXT(D4,"00")))</f>
        <v>CAPCCFCCF02</v>
      </c>
      <c r="B4" s="17" t="str">
        <f t="shared" si="0"/>
        <v>CCF - Français - Histoire/Géographie</v>
      </c>
      <c r="D4" s="19">
        <v>2</v>
      </c>
      <c r="G4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4" s="35"/>
    </row>
    <row r="5" spans="1:8">
      <c r="A5" s="20" t="str">
        <f>UPPER(CONCATENATE("CAPCCF",LEFT([correcteur],3),TEXT(D5,"00")))</f>
        <v>CAPCCFCCF03</v>
      </c>
      <c r="B5" s="17" t="str">
        <f t="shared" si="0"/>
        <v>CCF - Français - Histoire/Géographie</v>
      </c>
      <c r="D5" s="19">
        <v>3</v>
      </c>
      <c r="G5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5" s="35"/>
    </row>
    <row r="6" spans="1:8">
      <c r="A6" s="20" t="str">
        <f>UPPER(CONCATENATE("CAPCCF",LEFT([correcteur],3),TEXT(D6,"00")))</f>
        <v>CAPCCFCCF04</v>
      </c>
      <c r="B6" s="17" t="str">
        <f t="shared" si="0"/>
        <v>CCF - Français - Histoire/Géographie</v>
      </c>
      <c r="D6" s="19">
        <v>4</v>
      </c>
      <c r="G6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6" s="35"/>
    </row>
    <row r="7" spans="1:8">
      <c r="A7" s="20" t="str">
        <f>UPPER(CONCATENATE("CAPCCF",LEFT([correcteur],3),TEXT(D7,"00")))</f>
        <v>CAPCCFCCF05</v>
      </c>
      <c r="B7" s="17" t="str">
        <f t="shared" si="0"/>
        <v>CCF - Français - Histoire/Géographie</v>
      </c>
      <c r="D7" s="19">
        <v>5</v>
      </c>
      <c r="G7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7" s="35"/>
    </row>
    <row r="8" spans="1:8">
      <c r="A8" s="20" t="str">
        <f>UPPER(CONCATENATE("CAPCCF",LEFT([correcteur],3),TEXT(D8,"00")))</f>
        <v>CAPCCFCCF06</v>
      </c>
      <c r="B8" s="17" t="str">
        <f t="shared" si="0"/>
        <v>CCF - Français - Histoire/Géographie</v>
      </c>
      <c r="D8" s="19">
        <v>6</v>
      </c>
      <c r="G8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8" s="35"/>
    </row>
    <row r="9" spans="1:8">
      <c r="A9" s="20" t="str">
        <f>UPPER(CONCATENATE("CAPCCF",LEFT([correcteur],3),TEXT(D9,"00")))</f>
        <v>CAPCCFCCF07</v>
      </c>
      <c r="B9" s="17" t="str">
        <f t="shared" si="0"/>
        <v>CCF - Français - Histoire/Géographie</v>
      </c>
      <c r="D9" s="19">
        <v>7</v>
      </c>
      <c r="G9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9" s="35"/>
    </row>
    <row r="10" spans="1:8">
      <c r="A10" s="20" t="str">
        <f>UPPER(CONCATENATE("CAPCCF",LEFT([correcteur],3),TEXT(D10,"00")))</f>
        <v>CAPCCFCCF08</v>
      </c>
      <c r="B10" s="17" t="str">
        <f t="shared" si="0"/>
        <v>CCF - Français - Histoire/Géographie</v>
      </c>
      <c r="D10" s="19">
        <v>8</v>
      </c>
      <c r="G10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10" s="35"/>
    </row>
    <row r="11" spans="1:8">
      <c r="A11" s="20" t="str">
        <f>UPPER(CONCATENATE("CAPCCF",LEFT([correcteur],3),TEXT(D11,"00")))</f>
        <v>CAPCCFCCF09</v>
      </c>
      <c r="B11" s="17" t="str">
        <f t="shared" si="0"/>
        <v>CCF - Français - Histoire/Géographie</v>
      </c>
      <c r="D11" s="19">
        <v>9</v>
      </c>
      <c r="G11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11" s="35"/>
    </row>
    <row r="12" spans="1:8">
      <c r="A12" s="20" t="str">
        <f>UPPER(CONCATENATE("CAPCCF",LEFT([correcteur],3),TEXT(D12,"00")))</f>
        <v>CAPCCFCCF10</v>
      </c>
      <c r="B12" s="17" t="str">
        <f t="shared" si="0"/>
        <v>CCF - Français - Histoire/Géographie</v>
      </c>
      <c r="D12" s="19">
        <v>10</v>
      </c>
      <c r="G12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12" s="35"/>
    </row>
    <row r="13" spans="1:8">
      <c r="A13" s="20" t="str">
        <f>UPPER(CONCATENATE("CAPCCF",LEFT([correcteur],3),TEXT(D13,"00")))</f>
        <v>CAPCCFCCF11</v>
      </c>
      <c r="B13" s="17" t="str">
        <f t="shared" si="0"/>
        <v>CCF - Français - Histoire/Géographie</v>
      </c>
      <c r="D13" s="19">
        <v>11</v>
      </c>
      <c r="G13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13" s="35"/>
    </row>
    <row r="14" spans="1:8">
      <c r="A14" s="20" t="str">
        <f>UPPER(CONCATENATE("CAPCCF",LEFT([correcteur],3),TEXT(D14,"00")))</f>
        <v>CAPCCFCCF12</v>
      </c>
      <c r="B14" s="17" t="str">
        <f t="shared" si="0"/>
        <v>CCF - Français - Histoire/Géographie</v>
      </c>
      <c r="D14" s="19">
        <v>12</v>
      </c>
      <c r="G14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14" s="35"/>
    </row>
    <row r="15" spans="1:8">
      <c r="A15" s="20" t="str">
        <f>UPPER(CONCATENATE("CAPCCF",LEFT([correcteur],3),TEXT(D15,"00")))</f>
        <v>CAPCCFCCF13</v>
      </c>
      <c r="B15" s="17" t="str">
        <f t="shared" si="0"/>
        <v>CCF - Français - Histoire/Géographie</v>
      </c>
      <c r="D15" s="19">
        <v>13</v>
      </c>
      <c r="G15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15" s="35"/>
    </row>
    <row r="16" spans="1:8">
      <c r="A16" s="20" t="str">
        <f>UPPER(CONCATENATE("CAPCCF",LEFT([correcteur],3),TEXT(D16,"00")))</f>
        <v>CAPCCFCCF14</v>
      </c>
      <c r="B16" s="17" t="str">
        <f t="shared" si="0"/>
        <v>CCF - Français - Histoire/Géographie</v>
      </c>
      <c r="D16" s="19">
        <v>14</v>
      </c>
      <c r="G16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16" s="35"/>
    </row>
    <row r="17" spans="1:8">
      <c r="A17" s="20" t="str">
        <f>UPPER(CONCATENATE("CAPCCF",LEFT([correcteur],3),TEXT(D17,"00")))</f>
        <v>CAPCCFCCF15</v>
      </c>
      <c r="B17" s="17" t="str">
        <f t="shared" si="0"/>
        <v>CCF - Français - Histoire/Géographie</v>
      </c>
      <c r="D17" s="19">
        <v>15</v>
      </c>
      <c r="G17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17" s="35"/>
    </row>
    <row r="18" spans="1:8">
      <c r="A18" s="20" t="str">
        <f>UPPER(CONCATENATE("CAPCCF",LEFT([correcteur],3),TEXT(D18,"00")))</f>
        <v>CAPCCFCCF16</v>
      </c>
      <c r="B18" s="17" t="str">
        <f t="shared" si="0"/>
        <v>CCF - Français - Histoire/Géographie</v>
      </c>
      <c r="D18" s="19">
        <v>16</v>
      </c>
      <c r="G18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18" s="35"/>
    </row>
    <row r="19" spans="1:8">
      <c r="A19" s="20" t="str">
        <f>UPPER(CONCATENATE("CAPCCF",LEFT([correcteur],3),TEXT(D19,"00")))</f>
        <v>CAPCCFCCF17</v>
      </c>
      <c r="B19" s="17" t="str">
        <f t="shared" si="0"/>
        <v>CCF - Français - Histoire/Géographie</v>
      </c>
      <c r="D19" s="19">
        <v>17</v>
      </c>
      <c r="G19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19" s="35"/>
    </row>
    <row r="20" spans="1:8">
      <c r="A20" s="20" t="str">
        <f>UPPER(CONCATENATE("CAPCCF",LEFT([correcteur],3),TEXT(D20,"00")))</f>
        <v>CAPCCFCCF18</v>
      </c>
      <c r="B20" s="17" t="str">
        <f t="shared" si="0"/>
        <v>CCF - Français - Histoire/Géographie</v>
      </c>
      <c r="D20" s="19">
        <v>18</v>
      </c>
      <c r="G20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20" s="35"/>
    </row>
    <row r="21" spans="1:8">
      <c r="A21" s="20" t="str">
        <f>UPPER(CONCATENATE("CAPCCF",LEFT([correcteur],3),TEXT(D21,"00")))</f>
        <v>CAPCCFCCF19</v>
      </c>
      <c r="B21" s="17" t="str">
        <f t="shared" si="0"/>
        <v>CCF - Français - Histoire/Géographie</v>
      </c>
      <c r="D21" s="19">
        <v>19</v>
      </c>
      <c r="G21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21" s="35"/>
    </row>
    <row r="22" spans="1:8">
      <c r="A22" s="20" t="str">
        <f>UPPER(CONCATENATE("CAPCCF",LEFT([correcteur],3),TEXT(D22,"00")))</f>
        <v>CAPCCFCCF20</v>
      </c>
      <c r="B22" s="17" t="str">
        <f t="shared" si="0"/>
        <v>CCF - Français - Histoire/Géographie</v>
      </c>
      <c r="D22" s="19">
        <v>20</v>
      </c>
      <c r="G22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22" s="35"/>
    </row>
    <row r="23" spans="1:8">
      <c r="A23" s="20" t="str">
        <f>UPPER(CONCATENATE("CAPCCF",LEFT([correcteur],3),TEXT(D23,"00")))</f>
        <v>CAPCCFCCF21</v>
      </c>
      <c r="B23" s="17" t="str">
        <f t="shared" si="0"/>
        <v>CCF - Français - Histoire/Géographie</v>
      </c>
      <c r="D23" s="19">
        <v>21</v>
      </c>
      <c r="G23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23" s="35"/>
    </row>
    <row r="24" spans="1:8">
      <c r="A24" s="20" t="str">
        <f>UPPER(CONCATENATE("CAPCCF",LEFT([correcteur],3),TEXT(D24,"00")))</f>
        <v>CAPCCFCCF22</v>
      </c>
      <c r="B24" s="17" t="str">
        <f t="shared" si="0"/>
        <v>CCF - Français - Histoire/Géographie</v>
      </c>
      <c r="D24" s="19">
        <v>22</v>
      </c>
      <c r="G24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24" s="35"/>
    </row>
    <row r="25" spans="1:8">
      <c r="A25" s="20" t="str">
        <f>UPPER(CONCATENATE("CAPCCF",LEFT([correcteur],3),TEXT(D25,"00")))</f>
        <v>CAPCCFCCF23</v>
      </c>
      <c r="B25" s="17" t="str">
        <f t="shared" si="0"/>
        <v>CCF - Français - Histoire/Géographie</v>
      </c>
      <c r="D25" s="19">
        <v>23</v>
      </c>
      <c r="G25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25" s="35"/>
    </row>
    <row r="26" spans="1:8">
      <c r="A26" s="20" t="str">
        <f>UPPER(CONCATENATE("CAPCCF",LEFT([correcteur],3),TEXT(D26,"00")))</f>
        <v>CAPCCFCCF24</v>
      </c>
      <c r="B26" s="17" t="str">
        <f t="shared" si="0"/>
        <v>CCF - Français - Histoire/Géographie</v>
      </c>
      <c r="D26" s="19">
        <v>24</v>
      </c>
      <c r="G26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26" s="35"/>
    </row>
    <row r="27" spans="1:8">
      <c r="A27" s="20" t="str">
        <f>UPPER(CONCATENATE("CAPCCF",LEFT([correcteur],3),TEXT(D27,"00")))</f>
        <v>CAPCCFCCF25</v>
      </c>
      <c r="B27" s="17" t="str">
        <f t="shared" si="0"/>
        <v>CCF - Français - Histoire/Géographie</v>
      </c>
      <c r="D27" s="19">
        <v>25</v>
      </c>
      <c r="G27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27" s="35"/>
    </row>
    <row r="28" spans="1:8">
      <c r="A28" s="20" t="str">
        <f>UPPER(CONCATENATE("CAPCCF",LEFT([correcteur],3),TEXT(D28,"00")))</f>
        <v>CAPCCFCCF26</v>
      </c>
      <c r="B28" s="17" t="str">
        <f t="shared" si="0"/>
        <v>CCF - Français - Histoire/Géographie</v>
      </c>
      <c r="D28" s="19">
        <v>26</v>
      </c>
      <c r="G28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28" s="35"/>
    </row>
    <row r="29" spans="1:8">
      <c r="A29" s="20" t="str">
        <f>UPPER(CONCATENATE("CAPCCF",LEFT([correcteur],3),TEXT(D29,"00")))</f>
        <v>CAPCCFCCF27</v>
      </c>
      <c r="B29" s="17" t="str">
        <f t="shared" si="0"/>
        <v>CCF - Français - Histoire/Géographie</v>
      </c>
      <c r="D29" s="19">
        <v>27</v>
      </c>
      <c r="G29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29" s="35"/>
    </row>
    <row r="30" spans="1:8">
      <c r="A30" s="20" t="str">
        <f>UPPER(CONCATENATE("CAPCCF",LEFT([correcteur],3),TEXT(D30,"00")))</f>
        <v>CAPCCFCCF28</v>
      </c>
      <c r="B30" s="17" t="str">
        <f t="shared" si="0"/>
        <v>CCF - Français - Histoire/Géographie</v>
      </c>
      <c r="D30" s="19">
        <v>28</v>
      </c>
      <c r="G30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30" s="35"/>
    </row>
    <row r="31" spans="1:8">
      <c r="A31" s="20" t="str">
        <f>UPPER(CONCATENATE("CAPCCF",LEFT([correcteur],3),TEXT(D31,"00")))</f>
        <v>CAPCCFCCF29</v>
      </c>
      <c r="B31" s="17" t="str">
        <f t="shared" si="0"/>
        <v>CCF - Français - Histoire/Géographie</v>
      </c>
      <c r="D31" s="19">
        <v>29</v>
      </c>
      <c r="G31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31" s="35"/>
    </row>
    <row r="32" spans="1:8">
      <c r="A32" s="20" t="str">
        <f>UPPER(CONCATENATE("CAPCCF",LEFT([correcteur],3),TEXT(D32,"00")))</f>
        <v>CAPCCFCCF30</v>
      </c>
      <c r="B32" s="17" t="str">
        <f t="shared" si="0"/>
        <v>CCF - Français - Histoire/Géographie</v>
      </c>
      <c r="D32" s="19">
        <v>30</v>
      </c>
      <c r="G32" s="16" t="e">
        <f>IF(AND(DetailNotes[[#This Row],[CCF Français]]="AB",DetailNotes[[#This Row],[CCF HG]]="AB"),"AB",IF(OR(DetailNotes[[#This Row],[CCF Français]]="AB",DetailNotes[[#This Row],[CCF HG]]="AB"),MROUND(AVERAGE(DetailNotes[[#This Row],[CCF Français]:[CCF HG]])/2,0.5),MROUND(AVERAGE(DetailNotes[[#This Row],[CCF Français]:[CCF HG]]),0.5)))</f>
        <v>#DIV/0!</v>
      </c>
      <c r="H32" s="35"/>
    </row>
    <row r="33" spans="2:4">
      <c r="B33" s="12"/>
      <c r="D33" s="24"/>
    </row>
    <row r="34" spans="2:4">
      <c r="B34" s="12"/>
      <c r="D34" s="24"/>
    </row>
    <row r="35" spans="2:4">
      <c r="B35" s="12"/>
      <c r="D35" s="24"/>
    </row>
    <row r="36" spans="2:4">
      <c r="B36" s="12"/>
      <c r="D36" s="24"/>
    </row>
    <row r="37" spans="2:4">
      <c r="B37" s="12"/>
      <c r="D37" s="24"/>
    </row>
    <row r="38" spans="2:4">
      <c r="B38" s="12"/>
      <c r="D38" s="24"/>
    </row>
    <row r="39" spans="2:4">
      <c r="B39" s="12"/>
      <c r="D39" s="24"/>
    </row>
    <row r="40" spans="2:4">
      <c r="B40" s="12"/>
      <c r="D40" s="24"/>
    </row>
    <row r="41" spans="2:4">
      <c r="B41" s="12"/>
      <c r="D41" s="24"/>
    </row>
    <row r="42" spans="2:4">
      <c r="B42" s="12"/>
      <c r="D42" s="24"/>
    </row>
    <row r="43" spans="2:4">
      <c r="B43" s="12"/>
      <c r="D43" s="24"/>
    </row>
    <row r="44" spans="2:4">
      <c r="B44" s="12"/>
      <c r="D44" s="24"/>
    </row>
    <row r="45" spans="2:4">
      <c r="B45" s="12"/>
      <c r="D45" s="24"/>
    </row>
    <row r="46" spans="2:4">
      <c r="B46" s="12"/>
      <c r="D46" s="24"/>
    </row>
    <row r="47" spans="2:4">
      <c r="B47" s="12"/>
      <c r="D47" s="24"/>
    </row>
    <row r="48" spans="2:4">
      <c r="B48" s="12"/>
      <c r="D48" s="24"/>
    </row>
    <row r="49" spans="2:4">
      <c r="B49" s="12"/>
      <c r="D49" s="24"/>
    </row>
    <row r="50" spans="2:4">
      <c r="B50" s="12"/>
      <c r="D50" s="24"/>
    </row>
    <row r="51" spans="2:4">
      <c r="B51" s="12"/>
      <c r="D51" s="24"/>
    </row>
    <row r="52" spans="2:4">
      <c r="B52" s="12"/>
      <c r="D52" s="24"/>
    </row>
    <row r="53" spans="2:4">
      <c r="B53" s="12"/>
      <c r="D53" s="24"/>
    </row>
    <row r="54" spans="2:4">
      <c r="B54" s="12"/>
      <c r="D54" s="24"/>
    </row>
    <row r="55" spans="2:4">
      <c r="B55" s="12"/>
      <c r="D55" s="24"/>
    </row>
    <row r="56" spans="2:4">
      <c r="B56" s="12"/>
      <c r="D56" s="24"/>
    </row>
    <row r="57" spans="2:4">
      <c r="B57" s="12"/>
      <c r="D57" s="24"/>
    </row>
    <row r="58" spans="2:4">
      <c r="B58" s="12"/>
      <c r="D58" s="24"/>
    </row>
    <row r="59" spans="2:4">
      <c r="B59" s="12"/>
      <c r="D59" s="24"/>
    </row>
    <row r="60" spans="2:4">
      <c r="B60" s="12"/>
      <c r="D60" s="24"/>
    </row>
    <row r="61" spans="2:4">
      <c r="B61" s="12"/>
      <c r="D61" s="24"/>
    </row>
    <row r="62" spans="2:4">
      <c r="B62" s="12"/>
      <c r="D62" s="24"/>
    </row>
    <row r="63" spans="2:4">
      <c r="B63" s="12"/>
      <c r="D63" s="24"/>
    </row>
    <row r="64" spans="2:4">
      <c r="B64" s="12"/>
      <c r="D64" s="24"/>
    </row>
    <row r="65" spans="2:4">
      <c r="B65" s="12"/>
      <c r="D65" s="24"/>
    </row>
    <row r="66" spans="2:4">
      <c r="B66" s="12"/>
      <c r="D66" s="24"/>
    </row>
    <row r="67" spans="2:4">
      <c r="B67" s="12"/>
      <c r="D67" s="24"/>
    </row>
    <row r="68" spans="2:4">
      <c r="B68" s="12"/>
      <c r="D68" s="24"/>
    </row>
    <row r="69" spans="2:4">
      <c r="B69" s="12"/>
      <c r="D69" s="24"/>
    </row>
    <row r="70" spans="2:4">
      <c r="B70" s="12"/>
      <c r="D70" s="24"/>
    </row>
    <row r="71" spans="2:4">
      <c r="B71" s="12"/>
      <c r="D71" s="24"/>
    </row>
    <row r="72" spans="2:4">
      <c r="B72" s="12"/>
      <c r="D72" s="24"/>
    </row>
    <row r="73" spans="2:4">
      <c r="B73" s="12"/>
      <c r="D73" s="24"/>
    </row>
    <row r="74" spans="2:4">
      <c r="B74" s="12"/>
      <c r="D74" s="24"/>
    </row>
    <row r="75" spans="2:4">
      <c r="B75" s="12"/>
      <c r="D75" s="24"/>
    </row>
    <row r="76" spans="2:4">
      <c r="B76" s="12"/>
      <c r="D76" s="24"/>
    </row>
    <row r="77" spans="2:4">
      <c r="B77" s="12"/>
      <c r="D77" s="24"/>
    </row>
    <row r="78" spans="2:4">
      <c r="B78" s="12"/>
      <c r="D78" s="24"/>
    </row>
    <row r="79" spans="2:4">
      <c r="B79" s="12"/>
      <c r="D79" s="24"/>
    </row>
    <row r="80" spans="2:4">
      <c r="B80" s="12"/>
      <c r="D80" s="24"/>
    </row>
    <row r="81" spans="2:4">
      <c r="B81" s="12"/>
      <c r="D81" s="24"/>
    </row>
    <row r="82" spans="2:4">
      <c r="B82" s="12"/>
      <c r="D82" s="24"/>
    </row>
    <row r="83" spans="2:4">
      <c r="B83" s="12"/>
      <c r="D83" s="24"/>
    </row>
    <row r="84" spans="2:4">
      <c r="B84" s="12"/>
      <c r="D84" s="24"/>
    </row>
    <row r="85" spans="2:4">
      <c r="B85" s="12"/>
      <c r="D85" s="24"/>
    </row>
    <row r="86" spans="2:4">
      <c r="B86" s="12"/>
      <c r="D86" s="24"/>
    </row>
    <row r="87" spans="2:4">
      <c r="B87" s="12"/>
      <c r="D87" s="24"/>
    </row>
    <row r="88" spans="2:4">
      <c r="B88" s="12"/>
      <c r="D88" s="24"/>
    </row>
    <row r="89" spans="2:4">
      <c r="B89" s="12"/>
      <c r="D89" s="24"/>
    </row>
    <row r="90" spans="2:4">
      <c r="B90" s="12"/>
      <c r="D90" s="24"/>
    </row>
    <row r="91" spans="2:4">
      <c r="B91" s="12"/>
      <c r="D91" s="24"/>
    </row>
    <row r="92" spans="2:4">
      <c r="B92" s="12"/>
      <c r="D92" s="24"/>
    </row>
    <row r="93" spans="2:4">
      <c r="B93" s="12"/>
      <c r="D93" s="24"/>
    </row>
    <row r="94" spans="2:4">
      <c r="B94" s="12"/>
      <c r="D94" s="24"/>
    </row>
    <row r="95" spans="2:4">
      <c r="B95" s="12"/>
      <c r="D95" s="24"/>
    </row>
    <row r="96" spans="2:4">
      <c r="B96" s="12"/>
      <c r="D96" s="24"/>
    </row>
    <row r="97" spans="2:4">
      <c r="B97" s="12"/>
      <c r="D97" s="24"/>
    </row>
    <row r="98" spans="2:4">
      <c r="B98" s="12"/>
      <c r="D98" s="24"/>
    </row>
    <row r="99" spans="2:4">
      <c r="B99" s="12"/>
      <c r="D99" s="24"/>
    </row>
    <row r="100" spans="2:4">
      <c r="B100" s="12"/>
      <c r="D100" s="24"/>
    </row>
    <row r="101" spans="2:4">
      <c r="B101" s="12"/>
      <c r="D101" s="24"/>
    </row>
    <row r="102" spans="2:4">
      <c r="B102" s="12"/>
      <c r="D102" s="24"/>
    </row>
    <row r="103" spans="2:4">
      <c r="B103" s="12"/>
      <c r="D103" s="24"/>
    </row>
    <row r="104" spans="2:4">
      <c r="B104" s="12"/>
      <c r="D104" s="24"/>
    </row>
    <row r="105" spans="2:4">
      <c r="B105" s="12"/>
      <c r="D105" s="24"/>
    </row>
    <row r="106" spans="2:4">
      <c r="B106" s="12"/>
      <c r="D106" s="24"/>
    </row>
    <row r="107" spans="2:4">
      <c r="B107" s="12"/>
      <c r="D107" s="24"/>
    </row>
    <row r="108" spans="2:4">
      <c r="B108" s="12"/>
      <c r="D108" s="24"/>
    </row>
    <row r="109" spans="2:4">
      <c r="B109" s="12"/>
      <c r="D109" s="24"/>
    </row>
    <row r="110" spans="2:4">
      <c r="B110" s="12"/>
      <c r="D110" s="24"/>
    </row>
    <row r="111" spans="2:4">
      <c r="B111" s="12"/>
      <c r="D111" s="24"/>
    </row>
    <row r="112" spans="2:4">
      <c r="B112" s="12"/>
      <c r="D112" s="24"/>
    </row>
    <row r="113" spans="2:4">
      <c r="B113" s="12"/>
      <c r="D113" s="24"/>
    </row>
    <row r="114" spans="2:4">
      <c r="B114" s="12"/>
      <c r="D114" s="24"/>
    </row>
    <row r="115" spans="2:4">
      <c r="B115" s="12"/>
      <c r="D115" s="24"/>
    </row>
    <row r="116" spans="2:4">
      <c r="B116" s="12"/>
      <c r="D116" s="24"/>
    </row>
    <row r="117" spans="2:4">
      <c r="B117" s="12"/>
      <c r="D117" s="24"/>
    </row>
    <row r="118" spans="2:4">
      <c r="B118" s="12"/>
      <c r="D118" s="24"/>
    </row>
    <row r="119" spans="2:4">
      <c r="B119" s="12"/>
      <c r="D119" s="24"/>
    </row>
    <row r="120" spans="2:4">
      <c r="B120" s="12"/>
      <c r="D120" s="24"/>
    </row>
    <row r="121" spans="2:4">
      <c r="B121" s="12"/>
      <c r="D121" s="24"/>
    </row>
    <row r="122" spans="2:4">
      <c r="B122" s="12"/>
      <c r="D122" s="24"/>
    </row>
    <row r="123" spans="2:4">
      <c r="B123" s="12"/>
      <c r="D123" s="24"/>
    </row>
    <row r="124" spans="2:4">
      <c r="B124" s="12"/>
      <c r="D124" s="24"/>
    </row>
    <row r="125" spans="2:4">
      <c r="B125" s="12"/>
      <c r="D125" s="24"/>
    </row>
    <row r="126" spans="2:4">
      <c r="B126" s="12"/>
      <c r="D126" s="24"/>
    </row>
    <row r="127" spans="2:4">
      <c r="B127" s="12"/>
      <c r="D127" s="24"/>
    </row>
    <row r="128" spans="2:4">
      <c r="B128" s="12"/>
      <c r="D128" s="24"/>
    </row>
    <row r="129" spans="2:4">
      <c r="B129" s="12"/>
      <c r="D129" s="24"/>
    </row>
    <row r="130" spans="2:4">
      <c r="B130" s="12"/>
      <c r="D130" s="24"/>
    </row>
    <row r="131" spans="2:4">
      <c r="B131" s="12"/>
      <c r="D131" s="24"/>
    </row>
    <row r="132" spans="2:4">
      <c r="B132" s="12"/>
      <c r="D132" s="24"/>
    </row>
    <row r="133" spans="2:4">
      <c r="B133" s="12"/>
      <c r="D133" s="24"/>
    </row>
    <row r="134" spans="2:4">
      <c r="B134" s="12"/>
      <c r="D134" s="24"/>
    </row>
    <row r="135" spans="2:4">
      <c r="B135" s="12"/>
      <c r="D135" s="24"/>
    </row>
    <row r="136" spans="2:4">
      <c r="B136" s="12"/>
      <c r="D136" s="24"/>
    </row>
    <row r="137" spans="2:4">
      <c r="B137" s="12"/>
      <c r="D137" s="24"/>
    </row>
    <row r="138" spans="2:4">
      <c r="B138" s="12"/>
      <c r="D138" s="24"/>
    </row>
    <row r="139" spans="2:4">
      <c r="B139" s="12"/>
      <c r="D139" s="24"/>
    </row>
    <row r="140" spans="2:4">
      <c r="B140" s="12"/>
      <c r="D140" s="24"/>
    </row>
    <row r="141" spans="2:4">
      <c r="B141" s="12"/>
      <c r="D141" s="24"/>
    </row>
    <row r="142" spans="2:4">
      <c r="B142" s="12"/>
      <c r="D142" s="24"/>
    </row>
    <row r="143" spans="2:4">
      <c r="B143" s="12"/>
      <c r="D143" s="24"/>
    </row>
    <row r="144" spans="2:4">
      <c r="B144" s="12"/>
      <c r="D144" s="24"/>
    </row>
    <row r="145" spans="2:4">
      <c r="B145" s="12"/>
      <c r="D145" s="24"/>
    </row>
    <row r="146" spans="2:4">
      <c r="B146" s="12"/>
      <c r="D146" s="24"/>
    </row>
    <row r="147" spans="2:4">
      <c r="B147" s="12"/>
      <c r="D147" s="24"/>
    </row>
    <row r="148" spans="2:4">
      <c r="B148" s="12"/>
      <c r="D148" s="24"/>
    </row>
    <row r="149" spans="2:4">
      <c r="B149" s="12"/>
      <c r="D149" s="24"/>
    </row>
    <row r="150" spans="2:4">
      <c r="B150" s="12"/>
      <c r="D150" s="24"/>
    </row>
    <row r="151" spans="2:4">
      <c r="B151" s="12"/>
      <c r="D151" s="24"/>
    </row>
    <row r="152" spans="2:4">
      <c r="B152" s="12"/>
      <c r="D152" s="24"/>
    </row>
    <row r="153" spans="2:4">
      <c r="B153" s="12"/>
      <c r="D153" s="24"/>
    </row>
    <row r="154" spans="2:4">
      <c r="B154" s="12"/>
      <c r="D154" s="24"/>
    </row>
    <row r="155" spans="2:4">
      <c r="B155" s="12"/>
      <c r="D155" s="24"/>
    </row>
    <row r="156" spans="2:4">
      <c r="B156" s="12"/>
      <c r="D156" s="24"/>
    </row>
    <row r="157" spans="2:4">
      <c r="B157" s="12"/>
      <c r="D157" s="24"/>
    </row>
    <row r="158" spans="2:4">
      <c r="B158" s="12"/>
      <c r="D158" s="24"/>
    </row>
    <row r="159" spans="2:4">
      <c r="B159" s="12"/>
      <c r="D159" s="24"/>
    </row>
    <row r="160" spans="2:4">
      <c r="B160" s="12"/>
      <c r="D160" s="24"/>
    </row>
    <row r="161" spans="2:4">
      <c r="B161" s="12"/>
      <c r="D161" s="24"/>
    </row>
    <row r="162" spans="2:4">
      <c r="B162" s="12"/>
      <c r="D162" s="24"/>
    </row>
    <row r="163" spans="2:4">
      <c r="B163" s="12"/>
      <c r="D163" s="24"/>
    </row>
    <row r="164" spans="2:4">
      <c r="B164" s="12"/>
      <c r="D164" s="24"/>
    </row>
    <row r="165" spans="2:4">
      <c r="B165" s="12"/>
      <c r="D165" s="24"/>
    </row>
    <row r="166" spans="2:4">
      <c r="B166" s="12"/>
      <c r="D166" s="24"/>
    </row>
    <row r="167" spans="2:4">
      <c r="B167" s="12"/>
      <c r="D167" s="24"/>
    </row>
    <row r="168" spans="2:4">
      <c r="B168" s="12"/>
      <c r="D168" s="24"/>
    </row>
    <row r="169" spans="2:4">
      <c r="B169" s="12"/>
      <c r="D169" s="24"/>
    </row>
    <row r="170" spans="2:4">
      <c r="B170" s="12"/>
      <c r="D170" s="24"/>
    </row>
    <row r="171" spans="2:4">
      <c r="B171" s="12"/>
      <c r="D171" s="24"/>
    </row>
    <row r="172" spans="2:4">
      <c r="B172" s="12"/>
      <c r="D172" s="24"/>
    </row>
    <row r="173" spans="2:4">
      <c r="B173" s="12"/>
      <c r="D173" s="24"/>
    </row>
    <row r="174" spans="2:4">
      <c r="B174" s="12"/>
      <c r="D174" s="24"/>
    </row>
    <row r="175" spans="2:4">
      <c r="B175" s="12"/>
      <c r="D175" s="24"/>
    </row>
    <row r="176" spans="2:4">
      <c r="B176" s="12"/>
      <c r="D176" s="24"/>
    </row>
    <row r="177" spans="2:4">
      <c r="B177" s="12"/>
      <c r="D177" s="24"/>
    </row>
    <row r="178" spans="2:4">
      <c r="B178" s="12"/>
      <c r="D178" s="24"/>
    </row>
    <row r="179" spans="2:4">
      <c r="B179" s="12"/>
      <c r="D179" s="24"/>
    </row>
    <row r="180" spans="2:4">
      <c r="B180" s="12"/>
      <c r="D180" s="24"/>
    </row>
    <row r="181" spans="2:4">
      <c r="B181" s="12"/>
      <c r="D181" s="24"/>
    </row>
    <row r="182" spans="2:4">
      <c r="B182" s="12"/>
      <c r="D182" s="24"/>
    </row>
    <row r="183" spans="2:4">
      <c r="B183" s="12"/>
      <c r="D183" s="24"/>
    </row>
    <row r="184" spans="2:4">
      <c r="B184" s="12"/>
      <c r="D184" s="24"/>
    </row>
    <row r="185" spans="2:4">
      <c r="B185" s="12"/>
      <c r="D185" s="24"/>
    </row>
    <row r="186" spans="2:4">
      <c r="B186" s="12"/>
      <c r="D186" s="24"/>
    </row>
    <row r="187" spans="2:4">
      <c r="B187" s="12"/>
      <c r="D187" s="24"/>
    </row>
    <row r="188" spans="2:4">
      <c r="B188" s="12"/>
      <c r="D188" s="24"/>
    </row>
    <row r="189" spans="2:4">
      <c r="B189" s="12"/>
      <c r="D189" s="24"/>
    </row>
    <row r="190" spans="2:4">
      <c r="B190" s="12"/>
      <c r="D190" s="24"/>
    </row>
    <row r="191" spans="2:4">
      <c r="B191" s="12"/>
      <c r="D191" s="24"/>
    </row>
    <row r="192" spans="2:4">
      <c r="B192" s="12"/>
      <c r="D192" s="24"/>
    </row>
    <row r="193" spans="2:4">
      <c r="B193" s="12"/>
      <c r="D193" s="24"/>
    </row>
    <row r="194" spans="2:4">
      <c r="B194" s="12"/>
      <c r="D194" s="24"/>
    </row>
    <row r="195" spans="2:4">
      <c r="B195" s="12"/>
      <c r="D195" s="24"/>
    </row>
    <row r="196" spans="2:4">
      <c r="B196" s="12"/>
      <c r="D196" s="24"/>
    </row>
    <row r="197" spans="2:4">
      <c r="B197" s="12"/>
      <c r="D197" s="24"/>
    </row>
    <row r="198" spans="2:4">
      <c r="B198" s="12"/>
      <c r="D198" s="24"/>
    </row>
    <row r="199" spans="2:4">
      <c r="B199" s="12"/>
      <c r="D199" s="24"/>
    </row>
    <row r="200" spans="2:4">
      <c r="B200" s="12"/>
      <c r="D200" s="24"/>
    </row>
    <row r="201" spans="2:4">
      <c r="B201" s="12"/>
      <c r="D201" s="24"/>
    </row>
    <row r="202" spans="2:4">
      <c r="B202" s="12"/>
      <c r="D202" s="24"/>
    </row>
    <row r="203" spans="2:4">
      <c r="B203" s="12"/>
      <c r="D203" s="24"/>
    </row>
    <row r="204" spans="2:4">
      <c r="B204" s="12"/>
      <c r="D204" s="24"/>
    </row>
    <row r="205" spans="2:4">
      <c r="B205" s="12"/>
      <c r="D205" s="24"/>
    </row>
    <row r="206" spans="2:4">
      <c r="B206" s="12"/>
      <c r="D206" s="24"/>
    </row>
    <row r="207" spans="2:4">
      <c r="B207" s="12"/>
      <c r="D207" s="24"/>
    </row>
    <row r="208" spans="2:4">
      <c r="B208" s="12"/>
      <c r="D208" s="24"/>
    </row>
    <row r="209" spans="2:4">
      <c r="B209" s="12"/>
      <c r="D209" s="24"/>
    </row>
    <row r="210" spans="2:4">
      <c r="B210" s="12"/>
      <c r="D210" s="24"/>
    </row>
    <row r="211" spans="2:4">
      <c r="B211" s="12"/>
      <c r="D211" s="24"/>
    </row>
    <row r="212" spans="2:4">
      <c r="B212" s="12"/>
      <c r="D212" s="24"/>
    </row>
    <row r="213" spans="2:4">
      <c r="B213" s="12"/>
      <c r="D213" s="24"/>
    </row>
    <row r="214" spans="2:4">
      <c r="B214" s="12"/>
      <c r="D214" s="24"/>
    </row>
    <row r="215" spans="2:4">
      <c r="B215" s="12"/>
      <c r="D215" s="24"/>
    </row>
    <row r="216" spans="2:4">
      <c r="B216" s="12"/>
      <c r="D216" s="24"/>
    </row>
    <row r="217" spans="2:4">
      <c r="B217" s="12"/>
      <c r="D217" s="24"/>
    </row>
    <row r="218" spans="2:4">
      <c r="B218" s="12"/>
      <c r="D218" s="24"/>
    </row>
    <row r="219" spans="2:4">
      <c r="B219" s="12"/>
      <c r="D219" s="24"/>
    </row>
    <row r="220" spans="2:4">
      <c r="B220" s="12"/>
      <c r="D220" s="24"/>
    </row>
    <row r="221" spans="2:4">
      <c r="B221" s="12"/>
      <c r="D221" s="24"/>
    </row>
    <row r="222" spans="2:4">
      <c r="B222" s="12"/>
      <c r="D222" s="24"/>
    </row>
    <row r="223" spans="2:4">
      <c r="B223" s="12"/>
      <c r="D223" s="24"/>
    </row>
    <row r="224" spans="2:4">
      <c r="B224" s="12"/>
      <c r="D224" s="24"/>
    </row>
    <row r="225" spans="2:4">
      <c r="B225" s="12"/>
      <c r="D225" s="24"/>
    </row>
    <row r="226" spans="2:4">
      <c r="B226" s="12"/>
      <c r="D226" s="24"/>
    </row>
    <row r="227" spans="2:4">
      <c r="B227" s="12"/>
      <c r="D227" s="24"/>
    </row>
    <row r="228" spans="2:4">
      <c r="B228" s="12"/>
      <c r="D228" s="24"/>
    </row>
    <row r="229" spans="2:4">
      <c r="B229" s="12"/>
      <c r="D229" s="24"/>
    </row>
    <row r="230" spans="2:4">
      <c r="B230" s="12"/>
      <c r="D230" s="24"/>
    </row>
    <row r="231" spans="2:4">
      <c r="B231" s="12"/>
      <c r="D231" s="24"/>
    </row>
    <row r="232" spans="2:4">
      <c r="B232" s="12"/>
      <c r="D232" s="24"/>
    </row>
    <row r="233" spans="2:4">
      <c r="B233" s="12"/>
      <c r="D233" s="24"/>
    </row>
    <row r="234" spans="2:4">
      <c r="B234" s="12"/>
      <c r="D234" s="24"/>
    </row>
    <row r="235" spans="2:4">
      <c r="B235" s="12"/>
      <c r="D235" s="24"/>
    </row>
    <row r="236" spans="2:4">
      <c r="B236" s="12"/>
      <c r="D236" s="24"/>
    </row>
    <row r="237" spans="2:4">
      <c r="B237" s="12"/>
      <c r="D237" s="24"/>
    </row>
    <row r="238" spans="2:4">
      <c r="B238" s="12"/>
      <c r="D238" s="24"/>
    </row>
    <row r="239" spans="2:4">
      <c r="B239" s="12"/>
      <c r="D239" s="24"/>
    </row>
    <row r="240" spans="2:4">
      <c r="B240" s="12"/>
      <c r="D240" s="24"/>
    </row>
    <row r="241" spans="2:4">
      <c r="B241" s="12"/>
      <c r="D241" s="24"/>
    </row>
    <row r="242" spans="2:4">
      <c r="B242" s="12"/>
      <c r="D242" s="24"/>
    </row>
    <row r="243" spans="2:4">
      <c r="B243" s="12"/>
      <c r="D243" s="24"/>
    </row>
    <row r="244" spans="2:4">
      <c r="B244" s="12"/>
      <c r="D244" s="24"/>
    </row>
    <row r="245" spans="2:4">
      <c r="B245" s="12"/>
      <c r="D245" s="24"/>
    </row>
    <row r="246" spans="2:4">
      <c r="B246" s="12"/>
      <c r="D246" s="24"/>
    </row>
    <row r="247" spans="2:4">
      <c r="B247" s="12"/>
      <c r="D247" s="24"/>
    </row>
    <row r="248" spans="2:4">
      <c r="B248" s="12"/>
      <c r="D248" s="24"/>
    </row>
    <row r="249" spans="2:4">
      <c r="B249" s="12"/>
      <c r="D249" s="24"/>
    </row>
    <row r="250" spans="2:4">
      <c r="B250" s="12"/>
      <c r="D250" s="24"/>
    </row>
    <row r="251" spans="2:4">
      <c r="B251" s="12"/>
      <c r="D251" s="24"/>
    </row>
    <row r="252" spans="2:4">
      <c r="B252" s="12"/>
      <c r="D252" s="24"/>
    </row>
    <row r="253" spans="2:4">
      <c r="B253" s="12"/>
      <c r="D253" s="24"/>
    </row>
    <row r="254" spans="2:4">
      <c r="B254" s="12"/>
      <c r="D254" s="24"/>
    </row>
    <row r="255" spans="2:4">
      <c r="B255" s="12"/>
      <c r="D255" s="24"/>
    </row>
    <row r="256" spans="2:4">
      <c r="B256" s="12"/>
      <c r="D256" s="24"/>
    </row>
    <row r="257" spans="2:4">
      <c r="B257" s="12"/>
      <c r="D257" s="24"/>
    </row>
    <row r="258" spans="2:4">
      <c r="B258" s="12"/>
      <c r="D258" s="24"/>
    </row>
    <row r="259" spans="2:4">
      <c r="B259" s="12"/>
      <c r="D259" s="24"/>
    </row>
    <row r="260" spans="2:4">
      <c r="B260" s="12"/>
      <c r="D260" s="24"/>
    </row>
    <row r="261" spans="2:4">
      <c r="B261" s="12"/>
      <c r="D261" s="24"/>
    </row>
    <row r="262" spans="2:4">
      <c r="B262" s="12"/>
      <c r="D262" s="24"/>
    </row>
    <row r="263" spans="2:4">
      <c r="B263" s="12"/>
      <c r="D263" s="24"/>
    </row>
    <row r="264" spans="2:4">
      <c r="B264" s="12"/>
      <c r="D264" s="24"/>
    </row>
    <row r="265" spans="2:4">
      <c r="B265" s="12"/>
      <c r="D265" s="24"/>
    </row>
    <row r="266" spans="2:4">
      <c r="B266" s="12"/>
      <c r="D266" s="24"/>
    </row>
    <row r="267" spans="2:4">
      <c r="B267" s="12"/>
      <c r="D267" s="24"/>
    </row>
    <row r="268" spans="2:4">
      <c r="B268" s="12"/>
      <c r="D268" s="24"/>
    </row>
    <row r="269" spans="2:4">
      <c r="B269" s="12"/>
      <c r="D269" s="24"/>
    </row>
    <row r="270" spans="2:4">
      <c r="B270" s="12"/>
      <c r="D270" s="24"/>
    </row>
    <row r="271" spans="2:4">
      <c r="B271" s="12"/>
      <c r="D271" s="24"/>
    </row>
    <row r="272" spans="2:4">
      <c r="B272" s="12"/>
      <c r="D272" s="24"/>
    </row>
    <row r="273" spans="2:4">
      <c r="B273" s="12"/>
      <c r="D273" s="24"/>
    </row>
    <row r="274" spans="2:4">
      <c r="B274" s="12"/>
      <c r="D274" s="24"/>
    </row>
    <row r="275" spans="2:4">
      <c r="B275" s="12"/>
      <c r="D275" s="24"/>
    </row>
    <row r="276" spans="2:4">
      <c r="B276" s="12"/>
      <c r="D276" s="24"/>
    </row>
    <row r="277" spans="2:4">
      <c r="B277" s="12"/>
      <c r="D277" s="24"/>
    </row>
    <row r="278" spans="2:4">
      <c r="B278" s="12"/>
      <c r="D278" s="24"/>
    </row>
    <row r="279" spans="2:4">
      <c r="B279" s="12"/>
      <c r="D279" s="24"/>
    </row>
    <row r="280" spans="2:4">
      <c r="B280" s="12"/>
      <c r="D280" s="24"/>
    </row>
    <row r="281" spans="2:4">
      <c r="B281" s="12"/>
      <c r="D281" s="24"/>
    </row>
    <row r="282" spans="2:4">
      <c r="B282" s="12"/>
      <c r="D282" s="24"/>
    </row>
    <row r="283" spans="2:4">
      <c r="B283" s="12"/>
      <c r="D283" s="24"/>
    </row>
    <row r="284" spans="2:4">
      <c r="B284" s="12"/>
      <c r="D284" s="24"/>
    </row>
    <row r="285" spans="2:4">
      <c r="B285" s="12"/>
      <c r="D285" s="24"/>
    </row>
    <row r="286" spans="2:4">
      <c r="B286" s="12"/>
      <c r="D286" s="24"/>
    </row>
    <row r="287" spans="2:4">
      <c r="B287" s="12"/>
      <c r="D287" s="24"/>
    </row>
    <row r="288" spans="2:4">
      <c r="B288" s="12"/>
      <c r="D288" s="24"/>
    </row>
    <row r="289" spans="2:4">
      <c r="B289" s="12"/>
      <c r="D289" s="24"/>
    </row>
    <row r="290" spans="2:4">
      <c r="B290" s="12"/>
      <c r="D290" s="24"/>
    </row>
    <row r="291" spans="2:4">
      <c r="B291" s="12"/>
      <c r="D291" s="24"/>
    </row>
    <row r="292" spans="2:4">
      <c r="B292" s="12"/>
      <c r="D292" s="24"/>
    </row>
    <row r="293" spans="2:4">
      <c r="B293" s="12"/>
      <c r="D293" s="24"/>
    </row>
    <row r="294" spans="2:4">
      <c r="B294" s="12"/>
      <c r="D294" s="24"/>
    </row>
    <row r="295" spans="2:4">
      <c r="B295" s="12"/>
      <c r="D295" s="24"/>
    </row>
    <row r="296" spans="2:4">
      <c r="B296" s="12"/>
      <c r="D296" s="24"/>
    </row>
    <row r="297" spans="2:4">
      <c r="B297" s="12"/>
      <c r="D297" s="24"/>
    </row>
    <row r="298" spans="2:4">
      <c r="B298" s="12"/>
      <c r="D298" s="24"/>
    </row>
    <row r="299" spans="2:4">
      <c r="B299" s="12"/>
      <c r="D299" s="24"/>
    </row>
    <row r="300" spans="2:4">
      <c r="B300" s="12"/>
      <c r="D300" s="24"/>
    </row>
    <row r="301" spans="2:4">
      <c r="B301" s="12"/>
      <c r="D301" s="24"/>
    </row>
    <row r="302" spans="2:4">
      <c r="B302" s="12"/>
      <c r="D302" s="24"/>
    </row>
    <row r="303" spans="2:4">
      <c r="B303" s="12"/>
      <c r="D303" s="24"/>
    </row>
    <row r="304" spans="2:4">
      <c r="B304" s="12"/>
      <c r="D304" s="24"/>
    </row>
    <row r="305" spans="2:4">
      <c r="B305" s="12"/>
      <c r="D305" s="24"/>
    </row>
    <row r="306" spans="2:4">
      <c r="B306" s="12"/>
      <c r="D306" s="24"/>
    </row>
    <row r="307" spans="2:4">
      <c r="B307" s="12"/>
      <c r="D307" s="24"/>
    </row>
    <row r="308" spans="2:4">
      <c r="B308" s="12"/>
      <c r="D308" s="24"/>
    </row>
    <row r="309" spans="2:4">
      <c r="B309" s="12"/>
      <c r="D309" s="24"/>
    </row>
    <row r="310" spans="2:4">
      <c r="B310" s="12"/>
      <c r="D310" s="24"/>
    </row>
    <row r="311" spans="2:4">
      <c r="B311" s="12"/>
      <c r="D311" s="24"/>
    </row>
    <row r="312" spans="2:4">
      <c r="B312" s="12"/>
      <c r="D312" s="24"/>
    </row>
    <row r="313" spans="2:4">
      <c r="B313" s="12"/>
      <c r="D313" s="24"/>
    </row>
    <row r="314" spans="2:4">
      <c r="B314" s="12"/>
      <c r="D314" s="24"/>
    </row>
    <row r="315" spans="2:4">
      <c r="B315" s="12"/>
      <c r="D315" s="24"/>
    </row>
    <row r="316" spans="2:4">
      <c r="B316" s="12"/>
      <c r="D316" s="24"/>
    </row>
    <row r="317" spans="2:4">
      <c r="B317" s="12"/>
      <c r="D317" s="24"/>
    </row>
    <row r="318" spans="2:4">
      <c r="B318" s="12"/>
      <c r="D318" s="24"/>
    </row>
    <row r="319" spans="2:4">
      <c r="B319" s="12"/>
      <c r="D319" s="24"/>
    </row>
    <row r="320" spans="2:4">
      <c r="B320" s="12"/>
      <c r="D320" s="24"/>
    </row>
    <row r="321" spans="2:4">
      <c r="B321" s="12"/>
      <c r="D321" s="24"/>
    </row>
    <row r="322" spans="2:4">
      <c r="B322" s="12"/>
      <c r="D322" s="24"/>
    </row>
    <row r="323" spans="2:4">
      <c r="B323" s="12"/>
      <c r="D323" s="24"/>
    </row>
    <row r="324" spans="2:4">
      <c r="B324" s="12"/>
      <c r="D324" s="24"/>
    </row>
    <row r="325" spans="2:4">
      <c r="B325" s="12"/>
      <c r="D325" s="24"/>
    </row>
    <row r="326" spans="2:4">
      <c r="B326" s="12"/>
      <c r="D326" s="24"/>
    </row>
    <row r="327" spans="2:4">
      <c r="B327" s="12"/>
      <c r="D327" s="24"/>
    </row>
    <row r="328" spans="2:4">
      <c r="B328" s="12"/>
      <c r="D328" s="24"/>
    </row>
    <row r="329" spans="2:4">
      <c r="B329" s="12"/>
      <c r="D329" s="24"/>
    </row>
    <row r="330" spans="2:4">
      <c r="B330" s="12"/>
      <c r="D330" s="24"/>
    </row>
    <row r="331" spans="2:4">
      <c r="B331" s="12"/>
      <c r="D331" s="24"/>
    </row>
    <row r="332" spans="2:4">
      <c r="B332" s="12"/>
      <c r="D332" s="24"/>
    </row>
    <row r="333" spans="2:4">
      <c r="B333" s="12"/>
      <c r="D333" s="24"/>
    </row>
    <row r="334" spans="2:4">
      <c r="B334" s="12"/>
      <c r="D334" s="24"/>
    </row>
    <row r="335" spans="2:4">
      <c r="B335" s="12"/>
      <c r="D335" s="24"/>
    </row>
    <row r="336" spans="2:4">
      <c r="B336" s="12"/>
      <c r="D336" s="24"/>
    </row>
    <row r="337" spans="2:4">
      <c r="B337" s="12"/>
      <c r="D337" s="24"/>
    </row>
    <row r="338" spans="2:4">
      <c r="B338" s="12"/>
      <c r="D338" s="24"/>
    </row>
    <row r="339" spans="2:4">
      <c r="B339" s="12"/>
      <c r="D339" s="24"/>
    </row>
    <row r="340" spans="2:4">
      <c r="B340" s="12"/>
      <c r="D340" s="24"/>
    </row>
    <row r="341" spans="2:4">
      <c r="B341" s="12"/>
      <c r="D341" s="24"/>
    </row>
    <row r="342" spans="2:4">
      <c r="B342" s="12"/>
      <c r="D342" s="24"/>
    </row>
    <row r="343" spans="2:4">
      <c r="B343" s="12"/>
      <c r="D343" s="24"/>
    </row>
    <row r="344" spans="2:4">
      <c r="B344" s="12"/>
      <c r="D344" s="24"/>
    </row>
    <row r="345" spans="2:4">
      <c r="B345" s="12"/>
      <c r="D345" s="24"/>
    </row>
    <row r="346" spans="2:4">
      <c r="B346" s="12"/>
      <c r="D346" s="24"/>
    </row>
    <row r="347" spans="2:4">
      <c r="B347" s="12"/>
      <c r="D347" s="24"/>
    </row>
    <row r="348" spans="2:4">
      <c r="B348" s="12"/>
      <c r="D348" s="24"/>
    </row>
    <row r="349" spans="2:4">
      <c r="B349" s="12"/>
      <c r="D349" s="24"/>
    </row>
    <row r="350" spans="2:4">
      <c r="B350" s="12"/>
      <c r="D350" s="24"/>
    </row>
    <row r="351" spans="2:4">
      <c r="B351" s="12"/>
      <c r="D351" s="24"/>
    </row>
    <row r="352" spans="2:4">
      <c r="B352" s="12"/>
      <c r="D352" s="24"/>
    </row>
    <row r="353" spans="2:4">
      <c r="B353" s="12"/>
      <c r="D353" s="24"/>
    </row>
    <row r="354" spans="2:4">
      <c r="B354" s="12"/>
      <c r="D354" s="24"/>
    </row>
    <row r="355" spans="2:4">
      <c r="B355" s="12"/>
      <c r="D355" s="24"/>
    </row>
    <row r="356" spans="2:4">
      <c r="B356" s="12"/>
      <c r="D356" s="24"/>
    </row>
    <row r="357" spans="2:4">
      <c r="B357" s="12"/>
      <c r="D357" s="24"/>
    </row>
    <row r="358" spans="2:4">
      <c r="B358" s="12"/>
      <c r="D358" s="24"/>
    </row>
    <row r="359" spans="2:4">
      <c r="B359" s="12"/>
      <c r="D359" s="24"/>
    </row>
    <row r="360" spans="2:4">
      <c r="B360" s="12"/>
      <c r="D360" s="24"/>
    </row>
    <row r="361" spans="2:4">
      <c r="B361" s="12"/>
      <c r="D361" s="24"/>
    </row>
    <row r="362" spans="2:4">
      <c r="B362" s="12"/>
      <c r="D362" s="24"/>
    </row>
    <row r="363" spans="2:4">
      <c r="B363" s="12"/>
      <c r="D363" s="24"/>
    </row>
    <row r="364" spans="2:4">
      <c r="B364" s="12"/>
      <c r="D364" s="24"/>
    </row>
    <row r="365" spans="2:4">
      <c r="B365" s="12"/>
      <c r="D365" s="24"/>
    </row>
    <row r="366" spans="2:4">
      <c r="B366" s="12"/>
      <c r="D366" s="24"/>
    </row>
    <row r="367" spans="2:4">
      <c r="B367" s="12"/>
      <c r="D367" s="24"/>
    </row>
    <row r="368" spans="2:4">
      <c r="B368" s="12"/>
      <c r="D368" s="24"/>
    </row>
    <row r="369" spans="2:4">
      <c r="B369" s="12"/>
      <c r="D369" s="24"/>
    </row>
    <row r="370" spans="2:4">
      <c r="B370" s="12"/>
      <c r="D370" s="24"/>
    </row>
    <row r="371" spans="2:4">
      <c r="B371" s="12"/>
      <c r="D371" s="24"/>
    </row>
    <row r="372" spans="2:4">
      <c r="B372" s="12"/>
      <c r="D372" s="24"/>
    </row>
    <row r="373" spans="2:4">
      <c r="B373" s="12"/>
      <c r="D373" s="24"/>
    </row>
    <row r="374" spans="2:4">
      <c r="B374" s="12"/>
      <c r="D374" s="24"/>
    </row>
    <row r="375" spans="2:4">
      <c r="B375" s="12"/>
      <c r="D375" s="24"/>
    </row>
    <row r="376" spans="2:4">
      <c r="B376" s="12"/>
      <c r="D376" s="24"/>
    </row>
    <row r="377" spans="2:4">
      <c r="B377" s="12"/>
      <c r="D377" s="24"/>
    </row>
    <row r="378" spans="2:4">
      <c r="B378" s="12"/>
      <c r="D378" s="24"/>
    </row>
    <row r="379" spans="2:4">
      <c r="B379" s="12"/>
      <c r="D379" s="24"/>
    </row>
    <row r="380" spans="2:4">
      <c r="B380" s="12"/>
      <c r="D380" s="24"/>
    </row>
    <row r="381" spans="2:4">
      <c r="B381" s="12"/>
      <c r="D381" s="24"/>
    </row>
    <row r="382" spans="2:4">
      <c r="B382" s="12"/>
      <c r="D382" s="24"/>
    </row>
    <row r="383" spans="2:4">
      <c r="B383" s="12"/>
      <c r="D383" s="24"/>
    </row>
    <row r="384" spans="2:4">
      <c r="B384" s="12"/>
      <c r="D384" s="24"/>
    </row>
    <row r="385" spans="2:4">
      <c r="B385" s="12"/>
      <c r="D385" s="24"/>
    </row>
    <row r="386" spans="2:4">
      <c r="B386" s="12"/>
      <c r="D386" s="24"/>
    </row>
    <row r="387" spans="2:4">
      <c r="B387" s="12"/>
      <c r="D387" s="24"/>
    </row>
    <row r="388" spans="2:4">
      <c r="B388" s="12"/>
      <c r="D388" s="24"/>
    </row>
    <row r="389" spans="2:4">
      <c r="B389" s="12"/>
      <c r="D389" s="24"/>
    </row>
    <row r="390" spans="2:4">
      <c r="B390" s="12"/>
      <c r="D390" s="24"/>
    </row>
    <row r="391" spans="2:4">
      <c r="B391" s="12"/>
      <c r="D391" s="24"/>
    </row>
    <row r="392" spans="2:4">
      <c r="B392" s="12"/>
      <c r="D392" s="24"/>
    </row>
    <row r="393" spans="2:4">
      <c r="B393" s="12"/>
      <c r="D393" s="24"/>
    </row>
    <row r="394" spans="2:4">
      <c r="B394" s="12"/>
      <c r="D394" s="24"/>
    </row>
    <row r="395" spans="2:4">
      <c r="B395" s="12"/>
      <c r="D395" s="24"/>
    </row>
    <row r="396" spans="2:4">
      <c r="B396" s="12"/>
      <c r="D396" s="24"/>
    </row>
    <row r="397" spans="2:4">
      <c r="B397" s="12"/>
      <c r="D397" s="24"/>
    </row>
    <row r="398" spans="2:4">
      <c r="B398" s="12"/>
      <c r="D398" s="24"/>
    </row>
    <row r="399" spans="2:4">
      <c r="B399" s="12"/>
      <c r="D399" s="24"/>
    </row>
    <row r="400" spans="2:4">
      <c r="B400" s="12"/>
      <c r="D400" s="24"/>
    </row>
    <row r="401" spans="2:4">
      <c r="B401" s="12"/>
      <c r="D401" s="24"/>
    </row>
    <row r="402" spans="2:4">
      <c r="B402" s="12"/>
      <c r="D402" s="24"/>
    </row>
    <row r="403" spans="2:4">
      <c r="B403" s="12"/>
      <c r="D403" s="24"/>
    </row>
    <row r="404" spans="2:4">
      <c r="B404" s="12"/>
      <c r="D404" s="24"/>
    </row>
    <row r="405" spans="2:4">
      <c r="B405" s="12"/>
      <c r="D405" s="24"/>
    </row>
    <row r="406" spans="2:4">
      <c r="B406" s="12"/>
      <c r="D406" s="24"/>
    </row>
    <row r="407" spans="2:4">
      <c r="B407" s="12"/>
      <c r="D407" s="24"/>
    </row>
    <row r="408" spans="2:4">
      <c r="B408" s="12"/>
      <c r="D408" s="24"/>
    </row>
    <row r="409" spans="2:4">
      <c r="B409" s="12"/>
      <c r="D409" s="24"/>
    </row>
    <row r="410" spans="2:4">
      <c r="B410" s="12"/>
      <c r="D410" s="24"/>
    </row>
    <row r="411" spans="2:4">
      <c r="B411" s="12"/>
      <c r="D411" s="24"/>
    </row>
    <row r="412" spans="2:4">
      <c r="B412" s="12"/>
      <c r="D412" s="24"/>
    </row>
    <row r="413" spans="2:4">
      <c r="B413" s="12"/>
      <c r="D413" s="24"/>
    </row>
    <row r="414" spans="2:4">
      <c r="B414" s="12"/>
      <c r="D414" s="24"/>
    </row>
    <row r="415" spans="2:4">
      <c r="B415" s="12"/>
      <c r="D415" s="24"/>
    </row>
    <row r="416" spans="2:4">
      <c r="B416" s="12"/>
      <c r="D416" s="24"/>
    </row>
    <row r="417" spans="2:4">
      <c r="B417" s="12"/>
      <c r="D417" s="24"/>
    </row>
    <row r="418" spans="2:4">
      <c r="B418" s="12"/>
      <c r="D418" s="24"/>
    </row>
    <row r="419" spans="2:4">
      <c r="B419" s="12"/>
      <c r="D419" s="24"/>
    </row>
    <row r="420" spans="2:4">
      <c r="B420" s="12"/>
      <c r="D420" s="24"/>
    </row>
    <row r="421" spans="2:4">
      <c r="B421" s="12"/>
      <c r="D421" s="24"/>
    </row>
    <row r="422" spans="2:4">
      <c r="B422" s="12"/>
      <c r="D422" s="24"/>
    </row>
    <row r="423" spans="2:4">
      <c r="B423" s="12"/>
      <c r="D423" s="24"/>
    </row>
    <row r="424" spans="2:4">
      <c r="B424" s="12"/>
      <c r="D424" s="24"/>
    </row>
    <row r="425" spans="2:4">
      <c r="B425" s="12"/>
      <c r="D425" s="24"/>
    </row>
    <row r="426" spans="2:4">
      <c r="B426" s="12"/>
      <c r="D426" s="24"/>
    </row>
    <row r="427" spans="2:4">
      <c r="B427" s="12"/>
      <c r="D427" s="24"/>
    </row>
    <row r="428" spans="2:4">
      <c r="B428" s="12"/>
      <c r="D428" s="24"/>
    </row>
    <row r="429" spans="2:4">
      <c r="B429" s="12"/>
      <c r="D429" s="24"/>
    </row>
    <row r="430" spans="2:4">
      <c r="B430" s="12"/>
      <c r="D430" s="24"/>
    </row>
    <row r="431" spans="2:4">
      <c r="B431" s="12"/>
      <c r="D431" s="24"/>
    </row>
    <row r="432" spans="2:4">
      <c r="B432" s="12"/>
      <c r="D432" s="24"/>
    </row>
    <row r="433" spans="2:4">
      <c r="B433" s="12"/>
      <c r="D433" s="24"/>
    </row>
    <row r="434" spans="2:4">
      <c r="B434" s="12"/>
      <c r="D434" s="24"/>
    </row>
    <row r="435" spans="2:4">
      <c r="B435" s="12"/>
      <c r="D435" s="24"/>
    </row>
    <row r="436" spans="2:4">
      <c r="B436" s="12"/>
      <c r="D436" s="24"/>
    </row>
    <row r="437" spans="2:4">
      <c r="B437" s="12"/>
      <c r="D437" s="24"/>
    </row>
    <row r="438" spans="2:4">
      <c r="B438" s="12"/>
      <c r="D438" s="24"/>
    </row>
    <row r="439" spans="2:4">
      <c r="B439" s="12"/>
      <c r="D439" s="24"/>
    </row>
    <row r="440" spans="2:4">
      <c r="B440" s="12"/>
      <c r="D440" s="24"/>
    </row>
    <row r="441" spans="2:4">
      <c r="B441" s="12"/>
      <c r="D441" s="24"/>
    </row>
    <row r="442" spans="2:4">
      <c r="B442" s="12"/>
      <c r="D442" s="24"/>
    </row>
    <row r="443" spans="2:4">
      <c r="B443" s="12"/>
      <c r="D443" s="24"/>
    </row>
    <row r="444" spans="2:4">
      <c r="B444" s="12"/>
      <c r="D444" s="24"/>
    </row>
    <row r="445" spans="2:4">
      <c r="B445" s="12"/>
      <c r="D445" s="24"/>
    </row>
    <row r="446" spans="2:4">
      <c r="B446" s="12"/>
      <c r="D446" s="24"/>
    </row>
    <row r="447" spans="2:4">
      <c r="B447" s="12"/>
      <c r="D447" s="24"/>
    </row>
    <row r="448" spans="2:4">
      <c r="B448" s="12"/>
      <c r="D448" s="24"/>
    </row>
    <row r="449" spans="2:4">
      <c r="B449" s="12"/>
      <c r="D449" s="24"/>
    </row>
    <row r="450" spans="2:4">
      <c r="B450" s="12"/>
      <c r="D450" s="24"/>
    </row>
    <row r="451" spans="2:4">
      <c r="B451" s="12"/>
      <c r="D451" s="24"/>
    </row>
    <row r="452" spans="2:4">
      <c r="B452" s="12"/>
      <c r="D452" s="24"/>
    </row>
    <row r="453" spans="2:4">
      <c r="B453" s="12"/>
      <c r="D453" s="24"/>
    </row>
    <row r="454" spans="2:4">
      <c r="B454" s="12"/>
      <c r="D454" s="24"/>
    </row>
    <row r="455" spans="2:4">
      <c r="B455" s="12"/>
      <c r="D455" s="24"/>
    </row>
    <row r="456" spans="2:4">
      <c r="B456" s="12"/>
      <c r="D456" s="24"/>
    </row>
    <row r="457" spans="2:4">
      <c r="B457" s="12"/>
      <c r="D457" s="24"/>
    </row>
    <row r="458" spans="2:4">
      <c r="B458" s="12"/>
      <c r="D458" s="24"/>
    </row>
    <row r="459" spans="2:4">
      <c r="B459" s="12"/>
      <c r="D459" s="24"/>
    </row>
    <row r="460" spans="2:4">
      <c r="B460" s="12"/>
      <c r="D460" s="24"/>
    </row>
    <row r="461" spans="2:4">
      <c r="B461" s="12"/>
      <c r="D461" s="24"/>
    </row>
    <row r="462" spans="2:4">
      <c r="B462" s="12"/>
      <c r="D462" s="24"/>
    </row>
    <row r="463" spans="2:4">
      <c r="B463" s="12"/>
      <c r="D463" s="24"/>
    </row>
    <row r="464" spans="2:4">
      <c r="B464" s="12"/>
      <c r="D464" s="24"/>
    </row>
    <row r="465" spans="2:4">
      <c r="B465" s="12"/>
      <c r="D465" s="24"/>
    </row>
    <row r="466" spans="2:4">
      <c r="B466" s="12"/>
      <c r="D466" s="24"/>
    </row>
    <row r="467" spans="2:4">
      <c r="B467" s="12"/>
      <c r="D467" s="24"/>
    </row>
    <row r="468" spans="2:4">
      <c r="B468" s="12"/>
      <c r="D468" s="24"/>
    </row>
    <row r="469" spans="2:4">
      <c r="B469" s="12"/>
      <c r="D469" s="24"/>
    </row>
    <row r="470" spans="2:4">
      <c r="B470" s="12"/>
      <c r="D470" s="24"/>
    </row>
    <row r="471" spans="2:4">
      <c r="B471" s="12"/>
      <c r="D471" s="24"/>
    </row>
    <row r="472" spans="2:4">
      <c r="B472" s="12"/>
      <c r="D472" s="24"/>
    </row>
    <row r="473" spans="2:4">
      <c r="B473" s="12"/>
      <c r="D473" s="24"/>
    </row>
    <row r="474" spans="2:4">
      <c r="B474" s="12"/>
      <c r="D474" s="24"/>
    </row>
    <row r="475" spans="2:4">
      <c r="B475" s="12"/>
      <c r="D475" s="24"/>
    </row>
    <row r="476" spans="2:4">
      <c r="B476" s="12"/>
      <c r="D476" s="24"/>
    </row>
    <row r="477" spans="2:4">
      <c r="B477" s="12"/>
      <c r="D477" s="24"/>
    </row>
    <row r="478" spans="2:4">
      <c r="B478" s="12"/>
      <c r="D478" s="24"/>
    </row>
    <row r="479" spans="2:4">
      <c r="B479" s="12"/>
      <c r="D479" s="24"/>
    </row>
    <row r="480" spans="2:4">
      <c r="B480" s="12"/>
      <c r="D480" s="24"/>
    </row>
    <row r="481" spans="2:4">
      <c r="B481" s="12"/>
      <c r="D481" s="24"/>
    </row>
    <row r="482" spans="2:4">
      <c r="B482" s="12"/>
      <c r="D482" s="24"/>
    </row>
    <row r="483" spans="2:4">
      <c r="B483" s="12"/>
      <c r="D483" s="24"/>
    </row>
    <row r="484" spans="2:4">
      <c r="B484" s="12"/>
      <c r="D484" s="24"/>
    </row>
    <row r="485" spans="2:4">
      <c r="B485" s="12"/>
      <c r="D485" s="24"/>
    </row>
    <row r="486" spans="2:4">
      <c r="B486" s="12"/>
      <c r="D486" s="24"/>
    </row>
    <row r="487" spans="2:4">
      <c r="B487" s="12"/>
      <c r="D487" s="24"/>
    </row>
    <row r="488" spans="2:4">
      <c r="B488" s="12"/>
      <c r="D488" s="24"/>
    </row>
    <row r="489" spans="2:4">
      <c r="B489" s="12"/>
      <c r="D489" s="24"/>
    </row>
    <row r="490" spans="2:4">
      <c r="B490" s="12"/>
      <c r="D490" s="24"/>
    </row>
    <row r="491" spans="2:4">
      <c r="B491" s="12"/>
      <c r="D491" s="24"/>
    </row>
    <row r="492" spans="2:4">
      <c r="B492" s="12"/>
      <c r="D492" s="24"/>
    </row>
    <row r="493" spans="2:4">
      <c r="B493" s="12"/>
      <c r="D493" s="24"/>
    </row>
    <row r="494" spans="2:4">
      <c r="B494" s="12"/>
      <c r="D494" s="24"/>
    </row>
    <row r="495" spans="2:4">
      <c r="B495" s="12"/>
      <c r="D495" s="24"/>
    </row>
    <row r="496" spans="2:4">
      <c r="B496" s="12"/>
      <c r="D496" s="24"/>
    </row>
    <row r="497" spans="2:4">
      <c r="B497" s="12"/>
      <c r="D497" s="24"/>
    </row>
    <row r="498" spans="2:4">
      <c r="B498" s="12"/>
      <c r="D498" s="24"/>
    </row>
    <row r="499" spans="2:4">
      <c r="B499" s="12"/>
      <c r="D499" s="24"/>
    </row>
    <row r="500" spans="2:4">
      <c r="B500" s="12"/>
      <c r="D500" s="24"/>
    </row>
    <row r="501" spans="2:4">
      <c r="B501" s="12"/>
      <c r="D501" s="24"/>
    </row>
    <row r="502" spans="2:4">
      <c r="B502" s="12"/>
      <c r="D502" s="24"/>
    </row>
    <row r="503" spans="2:4">
      <c r="B503" s="12"/>
      <c r="D503" s="24"/>
    </row>
    <row r="504" spans="2:4">
      <c r="B504" s="12"/>
      <c r="D504" s="24"/>
    </row>
    <row r="505" spans="2:4">
      <c r="B505" s="12"/>
      <c r="D505" s="24"/>
    </row>
    <row r="506" spans="2:4">
      <c r="B506" s="12"/>
      <c r="D506" s="24"/>
    </row>
    <row r="507" spans="2:4">
      <c r="B507" s="12"/>
      <c r="D507" s="24"/>
    </row>
    <row r="508" spans="2:4">
      <c r="B508" s="12"/>
      <c r="D508" s="24"/>
    </row>
    <row r="509" spans="2:4">
      <c r="B509" s="12"/>
      <c r="D509" s="24"/>
    </row>
    <row r="510" spans="2:4">
      <c r="B510" s="12"/>
      <c r="D510" s="24"/>
    </row>
    <row r="511" spans="2:4">
      <c r="B511" s="12"/>
      <c r="D511" s="24"/>
    </row>
    <row r="512" spans="2:4">
      <c r="B512" s="12"/>
      <c r="D512" s="24"/>
    </row>
    <row r="513" spans="2:4">
      <c r="B513" s="12"/>
      <c r="D513" s="24"/>
    </row>
    <row r="514" spans="2:4">
      <c r="B514" s="12"/>
      <c r="D514" s="24"/>
    </row>
    <row r="515" spans="2:4">
      <c r="B515" s="12"/>
      <c r="D515" s="24"/>
    </row>
    <row r="516" spans="2:4">
      <c r="B516" s="12"/>
      <c r="D516" s="24"/>
    </row>
    <row r="517" spans="2:4">
      <c r="B517" s="12"/>
      <c r="D517" s="24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">
    <mergeCell ref="C1:H1"/>
  </mergeCells>
  <pageMargins left="0.19685039370078741" right="0.19685039370078741" top="0.59055118110236227" bottom="0.39370078740157483" header="0.19685039370078741" footer="0.19685039370078741"/>
  <pageSetup paperSize="9" orientation="landscape" r:id="rId1"/>
  <headerFooter>
    <oddHeader>&amp;L&amp;10BCP Guyane 2018&amp;C&amp;10&amp;F&amp;R&amp;9&amp;P/&amp;N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Information centre</vt:lpstr>
      <vt:lpstr>Détail des notes</vt:lpstr>
      <vt:lpstr>Centre</vt:lpstr>
      <vt:lpstr>'Information centre'!Resp</vt:lpstr>
      <vt:lpstr>Resp</vt:lpstr>
      <vt:lpstr>'Information centre'!Zone_d_impression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</dc:creator>
  <cp:lastModifiedBy>brillouet</cp:lastModifiedBy>
  <cp:lastPrinted>2018-10-12T12:59:34Z</cp:lastPrinted>
  <dcterms:created xsi:type="dcterms:W3CDTF">2018-05-25T15:25:34Z</dcterms:created>
  <dcterms:modified xsi:type="dcterms:W3CDTF">2018-12-09T20:57:14Z</dcterms:modified>
</cp:coreProperties>
</file>